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tabRatio="785"/>
  </bookViews>
  <sheets>
    <sheet name="PLANILHA" sheetId="1" r:id="rId1"/>
    <sheet name="CRONOGRAMA" sheetId="27" r:id="rId2"/>
    <sheet name="itens de relevancia" sheetId="29" r:id="rId3"/>
  </sheets>
  <externalReferences>
    <externalReference r:id="rId4"/>
    <externalReference r:id="rId5"/>
  </externalReferences>
  <definedNames>
    <definedName name="__shared_1_0_0" localSheetId="2">#REF!</definedName>
    <definedName name="__shared_1_0_0">#REF!</definedName>
    <definedName name="__shared_1_0_1" localSheetId="2">#N/A</definedName>
    <definedName name="__shared_1_0_1">#N/A</definedName>
    <definedName name="__shared_1_0_10" localSheetId="2">#N/A</definedName>
    <definedName name="__shared_1_0_10">#N/A</definedName>
    <definedName name="__shared_1_0_100" localSheetId="2">#N/A</definedName>
    <definedName name="__shared_1_0_100">#N/A</definedName>
    <definedName name="__shared_1_0_101" localSheetId="2">#N/A</definedName>
    <definedName name="__shared_1_0_101">#N/A</definedName>
    <definedName name="__shared_1_0_102" localSheetId="2">#N/A</definedName>
    <definedName name="__shared_1_0_102">#N/A</definedName>
    <definedName name="__shared_1_0_103" localSheetId="2">#N/A</definedName>
    <definedName name="__shared_1_0_103">#N/A</definedName>
    <definedName name="__shared_1_0_104" localSheetId="2">#N/A</definedName>
    <definedName name="__shared_1_0_104">#N/A</definedName>
    <definedName name="__shared_1_0_105" localSheetId="2">#N/A</definedName>
    <definedName name="__shared_1_0_105">#N/A</definedName>
    <definedName name="__shared_1_0_106" localSheetId="2">#N/A</definedName>
    <definedName name="__shared_1_0_106">#N/A</definedName>
    <definedName name="__shared_1_0_107" localSheetId="2">#N/A</definedName>
    <definedName name="__shared_1_0_107">#N/A</definedName>
    <definedName name="__shared_1_0_108" localSheetId="2">#N/A</definedName>
    <definedName name="__shared_1_0_108">#N/A</definedName>
    <definedName name="__shared_1_0_109" localSheetId="2">#N/A</definedName>
    <definedName name="__shared_1_0_109">#N/A</definedName>
    <definedName name="__shared_1_0_11" localSheetId="2">#REF!</definedName>
    <definedName name="__shared_1_0_11">#REF!</definedName>
    <definedName name="__shared_1_0_110" localSheetId="2">#N/A</definedName>
    <definedName name="__shared_1_0_110">#N/A</definedName>
    <definedName name="__shared_1_0_111" localSheetId="2">#N/A</definedName>
    <definedName name="__shared_1_0_111">#N/A</definedName>
    <definedName name="__shared_1_0_112" localSheetId="2">#N/A</definedName>
    <definedName name="__shared_1_0_112">#N/A</definedName>
    <definedName name="__shared_1_0_113" localSheetId="2">#N/A</definedName>
    <definedName name="__shared_1_0_113">#N/A</definedName>
    <definedName name="__shared_1_0_114" localSheetId="2">#N/A</definedName>
    <definedName name="__shared_1_0_114">#N/A</definedName>
    <definedName name="__shared_1_0_115" localSheetId="2">#N/A</definedName>
    <definedName name="__shared_1_0_115">#N/A</definedName>
    <definedName name="__shared_1_0_116" localSheetId="2">#N/A</definedName>
    <definedName name="__shared_1_0_116">#N/A</definedName>
    <definedName name="__shared_1_0_117" localSheetId="2">#N/A</definedName>
    <definedName name="__shared_1_0_117">#N/A</definedName>
    <definedName name="__shared_1_0_118" localSheetId="2">#N/A</definedName>
    <definedName name="__shared_1_0_118">#N/A</definedName>
    <definedName name="__shared_1_0_119" localSheetId="2">#N/A</definedName>
    <definedName name="__shared_1_0_119">#N/A</definedName>
    <definedName name="__shared_1_0_12" localSheetId="2">#N/A</definedName>
    <definedName name="__shared_1_0_12">#N/A</definedName>
    <definedName name="__shared_1_0_120" localSheetId="2">#N/A</definedName>
    <definedName name="__shared_1_0_120">#N/A</definedName>
    <definedName name="__shared_1_0_121" localSheetId="2">#N/A</definedName>
    <definedName name="__shared_1_0_121">#N/A</definedName>
    <definedName name="__shared_1_0_122" localSheetId="2">#REF!</definedName>
    <definedName name="__shared_1_0_122">#REF!</definedName>
    <definedName name="__shared_1_0_123" localSheetId="2">#N/A</definedName>
    <definedName name="__shared_1_0_123">#N/A</definedName>
    <definedName name="__shared_1_0_124" localSheetId="2">#N/A</definedName>
    <definedName name="__shared_1_0_124">#N/A</definedName>
    <definedName name="__shared_1_0_125" localSheetId="2">#N/A</definedName>
    <definedName name="__shared_1_0_125">#N/A</definedName>
    <definedName name="__shared_1_0_126" localSheetId="2">#N/A</definedName>
    <definedName name="__shared_1_0_126">#N/A</definedName>
    <definedName name="__shared_1_0_127" localSheetId="2">#N/A</definedName>
    <definedName name="__shared_1_0_127">#N/A</definedName>
    <definedName name="__shared_1_0_128" localSheetId="2">#N/A</definedName>
    <definedName name="__shared_1_0_128">#N/A</definedName>
    <definedName name="__shared_1_0_129" localSheetId="2">#N/A</definedName>
    <definedName name="__shared_1_0_129">#N/A</definedName>
    <definedName name="__shared_1_0_13" localSheetId="2">#N/A</definedName>
    <definedName name="__shared_1_0_13">#N/A</definedName>
    <definedName name="__shared_1_0_130" localSheetId="2">#N/A</definedName>
    <definedName name="__shared_1_0_130">#N/A</definedName>
    <definedName name="__shared_1_0_131" localSheetId="2">#N/A</definedName>
    <definedName name="__shared_1_0_131">#N/A</definedName>
    <definedName name="__shared_1_0_132" localSheetId="2">#N/A</definedName>
    <definedName name="__shared_1_0_132">#N/A</definedName>
    <definedName name="__shared_1_0_133" localSheetId="2">#N/A</definedName>
    <definedName name="__shared_1_0_133">#N/A</definedName>
    <definedName name="__shared_1_0_134" localSheetId="2">#N/A</definedName>
    <definedName name="__shared_1_0_134">#N/A</definedName>
    <definedName name="__shared_1_0_135" localSheetId="2">#N/A</definedName>
    <definedName name="__shared_1_0_135">#N/A</definedName>
    <definedName name="__shared_1_0_136" localSheetId="2">#N/A</definedName>
    <definedName name="__shared_1_0_136">#N/A</definedName>
    <definedName name="__shared_1_0_137" localSheetId="2">#N/A</definedName>
    <definedName name="__shared_1_0_137">#N/A</definedName>
    <definedName name="__shared_1_0_138" localSheetId="2">#N/A</definedName>
    <definedName name="__shared_1_0_138">#N/A</definedName>
    <definedName name="__shared_1_0_139" localSheetId="2">#REF!</definedName>
    <definedName name="__shared_1_0_139">#REF!</definedName>
    <definedName name="__shared_1_0_14" localSheetId="2">#N/A</definedName>
    <definedName name="__shared_1_0_14">#N/A</definedName>
    <definedName name="__shared_1_0_140" localSheetId="2">#N/A</definedName>
    <definedName name="__shared_1_0_140">#N/A</definedName>
    <definedName name="__shared_1_0_141" localSheetId="2">#N/A</definedName>
    <definedName name="__shared_1_0_141">#N/A</definedName>
    <definedName name="__shared_1_0_142" localSheetId="2">#N/A</definedName>
    <definedName name="__shared_1_0_142">#N/A</definedName>
    <definedName name="__shared_1_0_143" localSheetId="2">#N/A</definedName>
    <definedName name="__shared_1_0_143">#N/A</definedName>
    <definedName name="__shared_1_0_144" localSheetId="2">#N/A</definedName>
    <definedName name="__shared_1_0_144">#N/A</definedName>
    <definedName name="__shared_1_0_145" localSheetId="2">#N/A</definedName>
    <definedName name="__shared_1_0_145">#N/A</definedName>
    <definedName name="__shared_1_0_146" localSheetId="2">#N/A</definedName>
    <definedName name="__shared_1_0_146">#N/A</definedName>
    <definedName name="__shared_1_0_147" localSheetId="2">#N/A</definedName>
    <definedName name="__shared_1_0_147">#N/A</definedName>
    <definedName name="__shared_1_0_148" localSheetId="2">#N/A</definedName>
    <definedName name="__shared_1_0_148">#N/A</definedName>
    <definedName name="__shared_1_0_149" localSheetId="2">#N/A</definedName>
    <definedName name="__shared_1_0_149">#N/A</definedName>
    <definedName name="__shared_1_0_15" localSheetId="2">#N/A</definedName>
    <definedName name="__shared_1_0_15">#N/A</definedName>
    <definedName name="__shared_1_0_150" localSheetId="2">#N/A</definedName>
    <definedName name="__shared_1_0_150">#N/A</definedName>
    <definedName name="__shared_1_0_151" localSheetId="2">#REF!</definedName>
    <definedName name="__shared_1_0_151">#REF!</definedName>
    <definedName name="__shared_1_0_152" localSheetId="2">#N/A</definedName>
    <definedName name="__shared_1_0_152">#N/A</definedName>
    <definedName name="__shared_1_0_153" localSheetId="2">#N/A</definedName>
    <definedName name="__shared_1_0_153">#N/A</definedName>
    <definedName name="__shared_1_0_154" localSheetId="2">#N/A</definedName>
    <definedName name="__shared_1_0_154">#N/A</definedName>
    <definedName name="__shared_1_0_155" localSheetId="2">#N/A</definedName>
    <definedName name="__shared_1_0_155">#N/A</definedName>
    <definedName name="__shared_1_0_156" localSheetId="2">#N/A</definedName>
    <definedName name="__shared_1_0_156">#N/A</definedName>
    <definedName name="__shared_1_0_157" localSheetId="2">#N/A</definedName>
    <definedName name="__shared_1_0_157">#N/A</definedName>
    <definedName name="__shared_1_0_158" localSheetId="2">#N/A</definedName>
    <definedName name="__shared_1_0_158">#N/A</definedName>
    <definedName name="__shared_1_0_159" localSheetId="2">#N/A</definedName>
    <definedName name="__shared_1_0_159">#N/A</definedName>
    <definedName name="__shared_1_0_16" localSheetId="2">#N/A</definedName>
    <definedName name="__shared_1_0_16">#N/A</definedName>
    <definedName name="__shared_1_0_160" localSheetId="2">#N/A</definedName>
    <definedName name="__shared_1_0_160">#N/A</definedName>
    <definedName name="__shared_1_0_161" localSheetId="2">#N/A</definedName>
    <definedName name="__shared_1_0_161">#N/A</definedName>
    <definedName name="__shared_1_0_162" localSheetId="2">#N/A</definedName>
    <definedName name="__shared_1_0_162">#N/A</definedName>
    <definedName name="__shared_1_0_163" localSheetId="2">#REF!</definedName>
    <definedName name="__shared_1_0_163">#REF!</definedName>
    <definedName name="__shared_1_0_164" localSheetId="2">#N/A</definedName>
    <definedName name="__shared_1_0_164">#N/A</definedName>
    <definedName name="__shared_1_0_165" localSheetId="2">#N/A</definedName>
    <definedName name="__shared_1_0_165">#N/A</definedName>
    <definedName name="__shared_1_0_166" localSheetId="2">#N/A</definedName>
    <definedName name="__shared_1_0_166">#N/A</definedName>
    <definedName name="__shared_1_0_167" localSheetId="2">#N/A</definedName>
    <definedName name="__shared_1_0_167">#N/A</definedName>
    <definedName name="__shared_1_0_168" localSheetId="2">#N/A</definedName>
    <definedName name="__shared_1_0_168">#N/A</definedName>
    <definedName name="__shared_1_0_169" localSheetId="2">#N/A</definedName>
    <definedName name="__shared_1_0_169">#N/A</definedName>
    <definedName name="__shared_1_0_17" localSheetId="2">#N/A</definedName>
    <definedName name="__shared_1_0_17">#N/A</definedName>
    <definedName name="__shared_1_0_170" localSheetId="2">#N/A</definedName>
    <definedName name="__shared_1_0_170">#N/A</definedName>
    <definedName name="__shared_1_0_171" localSheetId="2">#N/A</definedName>
    <definedName name="__shared_1_0_171">#N/A</definedName>
    <definedName name="__shared_1_0_172" localSheetId="2">#N/A</definedName>
    <definedName name="__shared_1_0_172">#N/A</definedName>
    <definedName name="__shared_1_0_173" localSheetId="2">#N/A</definedName>
    <definedName name="__shared_1_0_173">#N/A</definedName>
    <definedName name="__shared_1_0_174" localSheetId="2">#N/A</definedName>
    <definedName name="__shared_1_0_174">#N/A</definedName>
    <definedName name="__shared_1_0_175" localSheetId="2">#N/A</definedName>
    <definedName name="__shared_1_0_175">#N/A</definedName>
    <definedName name="__shared_1_0_176" localSheetId="2">#REF!</definedName>
    <definedName name="__shared_1_0_176">#REF!</definedName>
    <definedName name="__shared_1_0_177" localSheetId="2">#N/A</definedName>
    <definedName name="__shared_1_0_177">#N/A</definedName>
    <definedName name="__shared_1_0_178" localSheetId="2">#N/A</definedName>
    <definedName name="__shared_1_0_178">#N/A</definedName>
    <definedName name="__shared_1_0_179" localSheetId="2">#N/A</definedName>
    <definedName name="__shared_1_0_179">#N/A</definedName>
    <definedName name="__shared_1_0_18" localSheetId="2">#N/A</definedName>
    <definedName name="__shared_1_0_18">#N/A</definedName>
    <definedName name="__shared_1_0_180" localSheetId="2">#N/A</definedName>
    <definedName name="__shared_1_0_180">#N/A</definedName>
    <definedName name="__shared_1_0_181" localSheetId="2">#N/A</definedName>
    <definedName name="__shared_1_0_181">#N/A</definedName>
    <definedName name="__shared_1_0_182" localSheetId="2">#N/A</definedName>
    <definedName name="__shared_1_0_182">#N/A</definedName>
    <definedName name="__shared_1_0_183" localSheetId="2">#N/A</definedName>
    <definedName name="__shared_1_0_183">#N/A</definedName>
    <definedName name="__shared_1_0_184" localSheetId="2">#N/A</definedName>
    <definedName name="__shared_1_0_184">#N/A</definedName>
    <definedName name="__shared_1_0_185" localSheetId="2">#N/A</definedName>
    <definedName name="__shared_1_0_185">#N/A</definedName>
    <definedName name="__shared_1_0_186" localSheetId="2">#N/A</definedName>
    <definedName name="__shared_1_0_186">#N/A</definedName>
    <definedName name="__shared_1_0_187" localSheetId="2">#REF!</definedName>
    <definedName name="__shared_1_0_187">#REF!</definedName>
    <definedName name="__shared_1_0_188" localSheetId="2">#N/A</definedName>
    <definedName name="__shared_1_0_188">#N/A</definedName>
    <definedName name="__shared_1_0_189" localSheetId="2">#N/A</definedName>
    <definedName name="__shared_1_0_189">#N/A</definedName>
    <definedName name="__shared_1_0_19" localSheetId="2">#N/A</definedName>
    <definedName name="__shared_1_0_19">#N/A</definedName>
    <definedName name="__shared_1_0_190" localSheetId="2">#N/A</definedName>
    <definedName name="__shared_1_0_190">#N/A</definedName>
    <definedName name="__shared_1_0_191" localSheetId="2">#N/A</definedName>
    <definedName name="__shared_1_0_191">#N/A</definedName>
    <definedName name="__shared_1_0_192" localSheetId="2">#N/A</definedName>
    <definedName name="__shared_1_0_192">#N/A</definedName>
    <definedName name="__shared_1_0_193" localSheetId="2">#N/A</definedName>
    <definedName name="__shared_1_0_193">#N/A</definedName>
    <definedName name="__shared_1_0_194" localSheetId="2">#N/A</definedName>
    <definedName name="__shared_1_0_194">#N/A</definedName>
    <definedName name="__shared_1_0_195" localSheetId="2">#N/A</definedName>
    <definedName name="__shared_1_0_195">#N/A</definedName>
    <definedName name="__shared_1_0_196" localSheetId="2">#N/A</definedName>
    <definedName name="__shared_1_0_196">#N/A</definedName>
    <definedName name="__shared_1_0_197" localSheetId="2">#N/A</definedName>
    <definedName name="__shared_1_0_197">#N/A</definedName>
    <definedName name="__shared_1_0_198" localSheetId="2">#REF!</definedName>
    <definedName name="__shared_1_0_198">#REF!</definedName>
    <definedName name="__shared_1_0_199" localSheetId="2">#N/A</definedName>
    <definedName name="__shared_1_0_199">#N/A</definedName>
    <definedName name="__shared_1_0_2" localSheetId="2">#N/A</definedName>
    <definedName name="__shared_1_0_2">#N/A</definedName>
    <definedName name="__shared_1_0_20" localSheetId="2">#N/A</definedName>
    <definedName name="__shared_1_0_20">#N/A</definedName>
    <definedName name="__shared_1_0_200" localSheetId="2">#N/A</definedName>
    <definedName name="__shared_1_0_200">#N/A</definedName>
    <definedName name="__shared_1_0_201" localSheetId="2">#N/A</definedName>
    <definedName name="__shared_1_0_201">#N/A</definedName>
    <definedName name="__shared_1_0_202" localSheetId="2">#N/A</definedName>
    <definedName name="__shared_1_0_202">#N/A</definedName>
    <definedName name="__shared_1_0_203" localSheetId="2">#N/A</definedName>
    <definedName name="__shared_1_0_203">#N/A</definedName>
    <definedName name="__shared_1_0_204" localSheetId="2">#N/A</definedName>
    <definedName name="__shared_1_0_204">#N/A</definedName>
    <definedName name="__shared_1_0_205" localSheetId="2">#N/A</definedName>
    <definedName name="__shared_1_0_205">#N/A</definedName>
    <definedName name="__shared_1_0_206" localSheetId="2">#N/A</definedName>
    <definedName name="__shared_1_0_206">#N/A</definedName>
    <definedName name="__shared_1_0_207" localSheetId="2">#N/A</definedName>
    <definedName name="__shared_1_0_207">#N/A</definedName>
    <definedName name="__shared_1_0_208" localSheetId="2">#N/A</definedName>
    <definedName name="__shared_1_0_208">#N/A</definedName>
    <definedName name="__shared_1_0_209" localSheetId="2">#REF!</definedName>
    <definedName name="__shared_1_0_209">#REF!</definedName>
    <definedName name="__shared_1_0_21" localSheetId="2">#N/A</definedName>
    <definedName name="__shared_1_0_21">#N/A</definedName>
    <definedName name="__shared_1_0_210" localSheetId="2">#N/A</definedName>
    <definedName name="__shared_1_0_210">#N/A</definedName>
    <definedName name="__shared_1_0_211" localSheetId="2">#N/A</definedName>
    <definedName name="__shared_1_0_211">#N/A</definedName>
    <definedName name="__shared_1_0_212" localSheetId="2">#N/A</definedName>
    <definedName name="__shared_1_0_212">#N/A</definedName>
    <definedName name="__shared_1_0_213" localSheetId="2">#N/A</definedName>
    <definedName name="__shared_1_0_213">#N/A</definedName>
    <definedName name="__shared_1_0_214" localSheetId="2">#N/A</definedName>
    <definedName name="__shared_1_0_214">#N/A</definedName>
    <definedName name="__shared_1_0_215" localSheetId="2">#N/A</definedName>
    <definedName name="__shared_1_0_215">#N/A</definedName>
    <definedName name="__shared_1_0_216" localSheetId="2">#N/A</definedName>
    <definedName name="__shared_1_0_216">#N/A</definedName>
    <definedName name="__shared_1_0_217" localSheetId="2">#N/A</definedName>
    <definedName name="__shared_1_0_217">#N/A</definedName>
    <definedName name="__shared_1_0_218" localSheetId="2">#N/A</definedName>
    <definedName name="__shared_1_0_218">#N/A</definedName>
    <definedName name="__shared_1_0_219" localSheetId="2">#N/A</definedName>
    <definedName name="__shared_1_0_219">#N/A</definedName>
    <definedName name="__shared_1_0_22" localSheetId="2">#REF!</definedName>
    <definedName name="__shared_1_0_22">#REF!</definedName>
    <definedName name="__shared_1_0_220" localSheetId="2">#REF!</definedName>
    <definedName name="__shared_1_0_220">#REF!</definedName>
    <definedName name="__shared_1_0_221" localSheetId="2">#N/A</definedName>
    <definedName name="__shared_1_0_221">#N/A</definedName>
    <definedName name="__shared_1_0_222" localSheetId="2">#N/A</definedName>
    <definedName name="__shared_1_0_222">#N/A</definedName>
    <definedName name="__shared_1_0_223" localSheetId="2">#N/A</definedName>
    <definedName name="__shared_1_0_223">#N/A</definedName>
    <definedName name="__shared_1_0_224" localSheetId="2">#N/A</definedName>
    <definedName name="__shared_1_0_224">#N/A</definedName>
    <definedName name="__shared_1_0_225" localSheetId="2">#N/A</definedName>
    <definedName name="__shared_1_0_225">#N/A</definedName>
    <definedName name="__shared_1_0_226" localSheetId="2">#N/A</definedName>
    <definedName name="__shared_1_0_226">#N/A</definedName>
    <definedName name="__shared_1_0_227" localSheetId="2">#N/A</definedName>
    <definedName name="__shared_1_0_227">#N/A</definedName>
    <definedName name="__shared_1_0_228" localSheetId="2">#N/A</definedName>
    <definedName name="__shared_1_0_228">#N/A</definedName>
    <definedName name="__shared_1_0_229" localSheetId="2">#N/A</definedName>
    <definedName name="__shared_1_0_229">#N/A</definedName>
    <definedName name="__shared_1_0_23" localSheetId="2">#N/A</definedName>
    <definedName name="__shared_1_0_23">#N/A</definedName>
    <definedName name="__shared_1_0_230" localSheetId="2">#N/A</definedName>
    <definedName name="__shared_1_0_230">#N/A</definedName>
    <definedName name="__shared_1_0_231" localSheetId="2">#N/A</definedName>
    <definedName name="__shared_1_0_231">#N/A</definedName>
    <definedName name="__shared_1_0_232" localSheetId="2">#REF!</definedName>
    <definedName name="__shared_1_0_232">#REF!</definedName>
    <definedName name="__shared_1_0_233" localSheetId="2">#N/A</definedName>
    <definedName name="__shared_1_0_233">#N/A</definedName>
    <definedName name="__shared_1_0_234" localSheetId="2">#N/A</definedName>
    <definedName name="__shared_1_0_234">#N/A</definedName>
    <definedName name="__shared_1_0_235" localSheetId="2">#N/A</definedName>
    <definedName name="__shared_1_0_235">#N/A</definedName>
    <definedName name="__shared_1_0_236" localSheetId="2">#N/A</definedName>
    <definedName name="__shared_1_0_236">#N/A</definedName>
    <definedName name="__shared_1_0_237" localSheetId="2">#N/A</definedName>
    <definedName name="__shared_1_0_237">#N/A</definedName>
    <definedName name="__shared_1_0_238" localSheetId="2">#N/A</definedName>
    <definedName name="__shared_1_0_238">#N/A</definedName>
    <definedName name="__shared_1_0_239" localSheetId="2">#N/A</definedName>
    <definedName name="__shared_1_0_239">#N/A</definedName>
    <definedName name="__shared_1_0_24" localSheetId="2">#N/A</definedName>
    <definedName name="__shared_1_0_24">#N/A</definedName>
    <definedName name="__shared_1_0_240" localSheetId="2">#N/A</definedName>
    <definedName name="__shared_1_0_240">#N/A</definedName>
    <definedName name="__shared_1_0_241" localSheetId="2">#N/A</definedName>
    <definedName name="__shared_1_0_241">#N/A</definedName>
    <definedName name="__shared_1_0_242" localSheetId="2">#N/A</definedName>
    <definedName name="__shared_1_0_242">#N/A</definedName>
    <definedName name="__shared_1_0_243" localSheetId="2">#REF!</definedName>
    <definedName name="__shared_1_0_243">#REF!</definedName>
    <definedName name="__shared_1_0_244" localSheetId="2">#N/A</definedName>
    <definedName name="__shared_1_0_244">#N/A</definedName>
    <definedName name="__shared_1_0_245" localSheetId="2">#N/A</definedName>
    <definedName name="__shared_1_0_245">#N/A</definedName>
    <definedName name="__shared_1_0_246" localSheetId="2">#N/A</definedName>
    <definedName name="__shared_1_0_246">#N/A</definedName>
    <definedName name="__shared_1_0_247" localSheetId="2">#N/A</definedName>
    <definedName name="__shared_1_0_247">#N/A</definedName>
    <definedName name="__shared_1_0_248" localSheetId="2">#N/A</definedName>
    <definedName name="__shared_1_0_248">#N/A</definedName>
    <definedName name="__shared_1_0_249" localSheetId="2">#N/A</definedName>
    <definedName name="__shared_1_0_249">#N/A</definedName>
    <definedName name="__shared_1_0_25" localSheetId="2">#N/A</definedName>
    <definedName name="__shared_1_0_25">#N/A</definedName>
    <definedName name="__shared_1_0_250" localSheetId="2">#N/A</definedName>
    <definedName name="__shared_1_0_250">#N/A</definedName>
    <definedName name="__shared_1_0_251" localSheetId="2">#N/A</definedName>
    <definedName name="__shared_1_0_251">#N/A</definedName>
    <definedName name="__shared_1_0_252" localSheetId="2">#N/A</definedName>
    <definedName name="__shared_1_0_252">#N/A</definedName>
    <definedName name="__shared_1_0_253" localSheetId="2">#N/A</definedName>
    <definedName name="__shared_1_0_253">#N/A</definedName>
    <definedName name="__shared_1_0_254" localSheetId="2">#REF!</definedName>
    <definedName name="__shared_1_0_254">#REF!</definedName>
    <definedName name="__shared_1_0_255" localSheetId="2">#N/A</definedName>
    <definedName name="__shared_1_0_255">#N/A</definedName>
    <definedName name="__shared_1_0_256" localSheetId="2">#N/A</definedName>
    <definedName name="__shared_1_0_256">#N/A</definedName>
    <definedName name="__shared_1_0_257" localSheetId="2">#N/A</definedName>
    <definedName name="__shared_1_0_257">#N/A</definedName>
    <definedName name="__shared_1_0_258" localSheetId="2">#N/A</definedName>
    <definedName name="__shared_1_0_258">#N/A</definedName>
    <definedName name="__shared_1_0_259" localSheetId="2">#N/A</definedName>
    <definedName name="__shared_1_0_259">#N/A</definedName>
    <definedName name="__shared_1_0_26" localSheetId="2">#N/A</definedName>
    <definedName name="__shared_1_0_26">#N/A</definedName>
    <definedName name="__shared_1_0_260" localSheetId="2">#N/A</definedName>
    <definedName name="__shared_1_0_260">#N/A</definedName>
    <definedName name="__shared_1_0_261" localSheetId="2">#N/A</definedName>
    <definedName name="__shared_1_0_261">#N/A</definedName>
    <definedName name="__shared_1_0_262" localSheetId="2">#N/A</definedName>
    <definedName name="__shared_1_0_262">#N/A</definedName>
    <definedName name="__shared_1_0_263" localSheetId="2">#N/A</definedName>
    <definedName name="__shared_1_0_263">#N/A</definedName>
    <definedName name="__shared_1_0_264" localSheetId="2">#N/A</definedName>
    <definedName name="__shared_1_0_264">#N/A</definedName>
    <definedName name="__shared_1_0_265" localSheetId="2">#REF!</definedName>
    <definedName name="__shared_1_0_265">#REF!</definedName>
    <definedName name="__shared_1_0_266" localSheetId="2">#N/A</definedName>
    <definedName name="__shared_1_0_266">#N/A</definedName>
    <definedName name="__shared_1_0_267" localSheetId="2">#N/A</definedName>
    <definedName name="__shared_1_0_267">#N/A</definedName>
    <definedName name="__shared_1_0_268" localSheetId="2">#N/A</definedName>
    <definedName name="__shared_1_0_268">#N/A</definedName>
    <definedName name="__shared_1_0_269" localSheetId="2">#N/A</definedName>
    <definedName name="__shared_1_0_269">#N/A</definedName>
    <definedName name="__shared_1_0_27" localSheetId="2">#N/A</definedName>
    <definedName name="__shared_1_0_27">#N/A</definedName>
    <definedName name="__shared_1_0_270" localSheetId="2">#N/A</definedName>
    <definedName name="__shared_1_0_270">#N/A</definedName>
    <definedName name="__shared_1_0_271" localSheetId="2">#N/A</definedName>
    <definedName name="__shared_1_0_271">#N/A</definedName>
    <definedName name="__shared_1_0_272" localSheetId="2">#N/A</definedName>
    <definedName name="__shared_1_0_272">#N/A</definedName>
    <definedName name="__shared_1_0_273" localSheetId="2">#N/A</definedName>
    <definedName name="__shared_1_0_273">#N/A</definedName>
    <definedName name="__shared_1_0_274" localSheetId="2">#N/A</definedName>
    <definedName name="__shared_1_0_274">#N/A</definedName>
    <definedName name="__shared_1_0_275" localSheetId="2">#N/A</definedName>
    <definedName name="__shared_1_0_275">#N/A</definedName>
    <definedName name="__shared_1_0_276" localSheetId="2">#REF!</definedName>
    <definedName name="__shared_1_0_276">#REF!</definedName>
    <definedName name="__shared_1_0_277" localSheetId="2">#N/A</definedName>
    <definedName name="__shared_1_0_277">#N/A</definedName>
    <definedName name="__shared_1_0_278" localSheetId="2">#N/A</definedName>
    <definedName name="__shared_1_0_278">#N/A</definedName>
    <definedName name="__shared_1_0_279" localSheetId="2">#N/A</definedName>
    <definedName name="__shared_1_0_279">#N/A</definedName>
    <definedName name="__shared_1_0_28" localSheetId="2">#N/A</definedName>
    <definedName name="__shared_1_0_28">#N/A</definedName>
    <definedName name="__shared_1_0_280" localSheetId="2">#N/A</definedName>
    <definedName name="__shared_1_0_280">#N/A</definedName>
    <definedName name="__shared_1_0_281" localSheetId="2">#N/A</definedName>
    <definedName name="__shared_1_0_281">#N/A</definedName>
    <definedName name="__shared_1_0_282" localSheetId="2">#N/A</definedName>
    <definedName name="__shared_1_0_282">#N/A</definedName>
    <definedName name="__shared_1_0_283" localSheetId="2">#N/A</definedName>
    <definedName name="__shared_1_0_283">#N/A</definedName>
    <definedName name="__shared_1_0_284" localSheetId="2">#N/A</definedName>
    <definedName name="__shared_1_0_284">#N/A</definedName>
    <definedName name="__shared_1_0_285" localSheetId="2">#N/A</definedName>
    <definedName name="__shared_1_0_285">#N/A</definedName>
    <definedName name="__shared_1_0_286" localSheetId="2">#N/A</definedName>
    <definedName name="__shared_1_0_286">#N/A</definedName>
    <definedName name="__shared_1_0_287" localSheetId="2">#REF!</definedName>
    <definedName name="__shared_1_0_287">#REF!</definedName>
    <definedName name="__shared_1_0_288" localSheetId="2">#N/A</definedName>
    <definedName name="__shared_1_0_288">#N/A</definedName>
    <definedName name="__shared_1_0_289" localSheetId="2">#N/A</definedName>
    <definedName name="__shared_1_0_289">#N/A</definedName>
    <definedName name="__shared_1_0_29" localSheetId="2">#N/A</definedName>
    <definedName name="__shared_1_0_29">#N/A</definedName>
    <definedName name="__shared_1_0_290" localSheetId="2">#N/A</definedName>
    <definedName name="__shared_1_0_290">#N/A</definedName>
    <definedName name="__shared_1_0_291" localSheetId="2">#N/A</definedName>
    <definedName name="__shared_1_0_291">#N/A</definedName>
    <definedName name="__shared_1_0_292" localSheetId="2">#N/A</definedName>
    <definedName name="__shared_1_0_292">#N/A</definedName>
    <definedName name="__shared_1_0_293" localSheetId="2">#N/A</definedName>
    <definedName name="__shared_1_0_293">#N/A</definedName>
    <definedName name="__shared_1_0_294" localSheetId="2">#N/A</definedName>
    <definedName name="__shared_1_0_294">#N/A</definedName>
    <definedName name="__shared_1_0_295" localSheetId="2">#N/A</definedName>
    <definedName name="__shared_1_0_295">#N/A</definedName>
    <definedName name="__shared_1_0_296" localSheetId="2">#N/A</definedName>
    <definedName name="__shared_1_0_296">#N/A</definedName>
    <definedName name="__shared_1_0_297" localSheetId="2">#N/A</definedName>
    <definedName name="__shared_1_0_297">#N/A</definedName>
    <definedName name="__shared_1_0_298" localSheetId="2">#REF!</definedName>
    <definedName name="__shared_1_0_298">#REF!</definedName>
    <definedName name="__shared_1_0_299" localSheetId="2">#N/A</definedName>
    <definedName name="__shared_1_0_299">#N/A</definedName>
    <definedName name="__shared_1_0_3" localSheetId="2">#N/A</definedName>
    <definedName name="__shared_1_0_3">#N/A</definedName>
    <definedName name="__shared_1_0_30" localSheetId="2">#N/A</definedName>
    <definedName name="__shared_1_0_30">#N/A</definedName>
    <definedName name="__shared_1_0_300" localSheetId="2">#N/A</definedName>
    <definedName name="__shared_1_0_300">#N/A</definedName>
    <definedName name="__shared_1_0_301" localSheetId="2">#N/A</definedName>
    <definedName name="__shared_1_0_301">#N/A</definedName>
    <definedName name="__shared_1_0_302" localSheetId="2">#N/A</definedName>
    <definedName name="__shared_1_0_302">#N/A</definedName>
    <definedName name="__shared_1_0_303" localSheetId="2">#N/A</definedName>
    <definedName name="__shared_1_0_303">#N/A</definedName>
    <definedName name="__shared_1_0_304" localSheetId="2">#N/A</definedName>
    <definedName name="__shared_1_0_304">#N/A</definedName>
    <definedName name="__shared_1_0_305" localSheetId="2">#N/A</definedName>
    <definedName name="__shared_1_0_305">#N/A</definedName>
    <definedName name="__shared_1_0_306" localSheetId="2">#N/A</definedName>
    <definedName name="__shared_1_0_306">#N/A</definedName>
    <definedName name="__shared_1_0_307" localSheetId="2">#N/A</definedName>
    <definedName name="__shared_1_0_307">#N/A</definedName>
    <definedName name="__shared_1_0_308" localSheetId="2">#N/A</definedName>
    <definedName name="__shared_1_0_308">#N/A</definedName>
    <definedName name="__shared_1_0_309" localSheetId="2">#REF!</definedName>
    <definedName name="__shared_1_0_309">#REF!</definedName>
    <definedName name="__shared_1_0_31" localSheetId="2">#N/A</definedName>
    <definedName name="__shared_1_0_31">#N/A</definedName>
    <definedName name="__shared_1_0_310" localSheetId="2">#N/A</definedName>
    <definedName name="__shared_1_0_310">#N/A</definedName>
    <definedName name="__shared_1_0_311" localSheetId="2">#N/A</definedName>
    <definedName name="__shared_1_0_311">#N/A</definedName>
    <definedName name="__shared_1_0_312" localSheetId="2">#N/A</definedName>
    <definedName name="__shared_1_0_312">#N/A</definedName>
    <definedName name="__shared_1_0_313" localSheetId="2">#N/A</definedName>
    <definedName name="__shared_1_0_313">#N/A</definedName>
    <definedName name="__shared_1_0_314" localSheetId="2">#N/A</definedName>
    <definedName name="__shared_1_0_314">#N/A</definedName>
    <definedName name="__shared_1_0_315" localSheetId="2">#N/A</definedName>
    <definedName name="__shared_1_0_315">#N/A</definedName>
    <definedName name="__shared_1_0_316" localSheetId="2">#N/A</definedName>
    <definedName name="__shared_1_0_316">#N/A</definedName>
    <definedName name="__shared_1_0_317" localSheetId="2">#N/A</definedName>
    <definedName name="__shared_1_0_317">#N/A</definedName>
    <definedName name="__shared_1_0_318" localSheetId="2">#N/A</definedName>
    <definedName name="__shared_1_0_318">#N/A</definedName>
    <definedName name="__shared_1_0_319" localSheetId="2">#N/A</definedName>
    <definedName name="__shared_1_0_319">#N/A</definedName>
    <definedName name="__shared_1_0_32" localSheetId="2">#N/A</definedName>
    <definedName name="__shared_1_0_32">#N/A</definedName>
    <definedName name="__shared_1_0_320" localSheetId="2">#REF!</definedName>
    <definedName name="__shared_1_0_320">#REF!</definedName>
    <definedName name="__shared_1_0_321" localSheetId="2">#N/A</definedName>
    <definedName name="__shared_1_0_321">#N/A</definedName>
    <definedName name="__shared_1_0_322" localSheetId="2">#N/A</definedName>
    <definedName name="__shared_1_0_322">#N/A</definedName>
    <definedName name="__shared_1_0_323" localSheetId="2">#N/A</definedName>
    <definedName name="__shared_1_0_323">#N/A</definedName>
    <definedName name="__shared_1_0_324" localSheetId="2">#N/A</definedName>
    <definedName name="__shared_1_0_324">#N/A</definedName>
    <definedName name="__shared_1_0_325" localSheetId="2">#N/A</definedName>
    <definedName name="__shared_1_0_325">#N/A</definedName>
    <definedName name="__shared_1_0_326" localSheetId="2">#N/A</definedName>
    <definedName name="__shared_1_0_326">#N/A</definedName>
    <definedName name="__shared_1_0_327" localSheetId="2">#N/A</definedName>
    <definedName name="__shared_1_0_327">#N/A</definedName>
    <definedName name="__shared_1_0_328" localSheetId="2">#N/A</definedName>
    <definedName name="__shared_1_0_328">#N/A</definedName>
    <definedName name="__shared_1_0_329" localSheetId="2">#N/A</definedName>
    <definedName name="__shared_1_0_329">#N/A</definedName>
    <definedName name="__shared_1_0_33" localSheetId="2">#REF!</definedName>
    <definedName name="__shared_1_0_33">#REF!</definedName>
    <definedName name="__shared_1_0_330" localSheetId="2">#N/A</definedName>
    <definedName name="__shared_1_0_330">#N/A</definedName>
    <definedName name="__shared_1_0_331" localSheetId="2">#REF!</definedName>
    <definedName name="__shared_1_0_331">#REF!</definedName>
    <definedName name="__shared_1_0_332" localSheetId="2">#N/A</definedName>
    <definedName name="__shared_1_0_332">#N/A</definedName>
    <definedName name="__shared_1_0_333" localSheetId="2">#N/A</definedName>
    <definedName name="__shared_1_0_333">#N/A</definedName>
    <definedName name="__shared_1_0_334" localSheetId="2">#N/A</definedName>
    <definedName name="__shared_1_0_334">#N/A</definedName>
    <definedName name="__shared_1_0_335" localSheetId="2">#N/A</definedName>
    <definedName name="__shared_1_0_335">#N/A</definedName>
    <definedName name="__shared_1_0_336" localSheetId="2">#N/A</definedName>
    <definedName name="__shared_1_0_336">#N/A</definedName>
    <definedName name="__shared_1_0_337" localSheetId="2">#N/A</definedName>
    <definedName name="__shared_1_0_337">#N/A</definedName>
    <definedName name="__shared_1_0_338" localSheetId="2">#N/A</definedName>
    <definedName name="__shared_1_0_338">#N/A</definedName>
    <definedName name="__shared_1_0_339" localSheetId="2">#N/A</definedName>
    <definedName name="__shared_1_0_339">#N/A</definedName>
    <definedName name="__shared_1_0_34" localSheetId="2">#N/A</definedName>
    <definedName name="__shared_1_0_34">#N/A</definedName>
    <definedName name="__shared_1_0_340" localSheetId="2">#N/A</definedName>
    <definedName name="__shared_1_0_340">#N/A</definedName>
    <definedName name="__shared_1_0_341" localSheetId="2">#N/A</definedName>
    <definedName name="__shared_1_0_341">#N/A</definedName>
    <definedName name="__shared_1_0_342" localSheetId="2">#REF!</definedName>
    <definedName name="__shared_1_0_342">#REF!</definedName>
    <definedName name="__shared_1_0_343" localSheetId="2">#N/A</definedName>
    <definedName name="__shared_1_0_343">#N/A</definedName>
    <definedName name="__shared_1_0_344" localSheetId="2">#N/A</definedName>
    <definedName name="__shared_1_0_344">#N/A</definedName>
    <definedName name="__shared_1_0_345" localSheetId="2">#N/A</definedName>
    <definedName name="__shared_1_0_345">#N/A</definedName>
    <definedName name="__shared_1_0_346" localSheetId="2">#N/A</definedName>
    <definedName name="__shared_1_0_346">#N/A</definedName>
    <definedName name="__shared_1_0_347" localSheetId="2">#N/A</definedName>
    <definedName name="__shared_1_0_347">#N/A</definedName>
    <definedName name="__shared_1_0_348" localSheetId="2">#N/A</definedName>
    <definedName name="__shared_1_0_348">#N/A</definedName>
    <definedName name="__shared_1_0_349" localSheetId="2">#N/A</definedName>
    <definedName name="__shared_1_0_349">#N/A</definedName>
    <definedName name="__shared_1_0_35" localSheetId="2">#N/A</definedName>
    <definedName name="__shared_1_0_35">#N/A</definedName>
    <definedName name="__shared_1_0_350" localSheetId="2">#N/A</definedName>
    <definedName name="__shared_1_0_350">#N/A</definedName>
    <definedName name="__shared_1_0_351" localSheetId="2">#N/A</definedName>
    <definedName name="__shared_1_0_351">#N/A</definedName>
    <definedName name="__shared_1_0_352" localSheetId="2">#N/A</definedName>
    <definedName name="__shared_1_0_352">#N/A</definedName>
    <definedName name="__shared_1_0_353" localSheetId="2">#REF!</definedName>
    <definedName name="__shared_1_0_353">#REF!</definedName>
    <definedName name="__shared_1_0_354" localSheetId="2">#N/A</definedName>
    <definedName name="__shared_1_0_354">#N/A</definedName>
    <definedName name="__shared_1_0_355" localSheetId="2">#N/A</definedName>
    <definedName name="__shared_1_0_355">#N/A</definedName>
    <definedName name="__shared_1_0_356" localSheetId="2">#N/A</definedName>
    <definedName name="__shared_1_0_356">#N/A</definedName>
    <definedName name="__shared_1_0_357" localSheetId="2">#N/A</definedName>
    <definedName name="__shared_1_0_357">#N/A</definedName>
    <definedName name="__shared_1_0_358" localSheetId="2">#N/A</definedName>
    <definedName name="__shared_1_0_358">#N/A</definedName>
    <definedName name="__shared_1_0_359" localSheetId="2">#N/A</definedName>
    <definedName name="__shared_1_0_359">#N/A</definedName>
    <definedName name="__shared_1_0_36" localSheetId="2">#N/A</definedName>
    <definedName name="__shared_1_0_36">#N/A</definedName>
    <definedName name="__shared_1_0_360" localSheetId="2">#N/A</definedName>
    <definedName name="__shared_1_0_360">#N/A</definedName>
    <definedName name="__shared_1_0_361" localSheetId="2">#N/A</definedName>
    <definedName name="__shared_1_0_361">#N/A</definedName>
    <definedName name="__shared_1_0_362" localSheetId="2">#N/A</definedName>
    <definedName name="__shared_1_0_362">#N/A</definedName>
    <definedName name="__shared_1_0_363" localSheetId="2">#N/A</definedName>
    <definedName name="__shared_1_0_363">#N/A</definedName>
    <definedName name="__shared_1_0_364" localSheetId="2">#REF!</definedName>
    <definedName name="__shared_1_0_364">#REF!</definedName>
    <definedName name="__shared_1_0_365" localSheetId="2">#N/A</definedName>
    <definedName name="__shared_1_0_365">#N/A</definedName>
    <definedName name="__shared_1_0_366" localSheetId="2">#N/A</definedName>
    <definedName name="__shared_1_0_366">#N/A</definedName>
    <definedName name="__shared_1_0_367" localSheetId="2">#N/A</definedName>
    <definedName name="__shared_1_0_367">#N/A</definedName>
    <definedName name="__shared_1_0_368" localSheetId="2">#N/A</definedName>
    <definedName name="__shared_1_0_368">#N/A</definedName>
    <definedName name="__shared_1_0_369" localSheetId="2">#N/A</definedName>
    <definedName name="__shared_1_0_369">#N/A</definedName>
    <definedName name="__shared_1_0_37" localSheetId="2">#N/A</definedName>
    <definedName name="__shared_1_0_37">#N/A</definedName>
    <definedName name="__shared_1_0_370" localSheetId="2">#N/A</definedName>
    <definedName name="__shared_1_0_370">#N/A</definedName>
    <definedName name="__shared_1_0_371" localSheetId="2">#N/A</definedName>
    <definedName name="__shared_1_0_371">#N/A</definedName>
    <definedName name="__shared_1_0_372" localSheetId="2">#N/A</definedName>
    <definedName name="__shared_1_0_372">#N/A</definedName>
    <definedName name="__shared_1_0_373" localSheetId="2">#N/A</definedName>
    <definedName name="__shared_1_0_373">#N/A</definedName>
    <definedName name="__shared_1_0_374" localSheetId="2">#N/A</definedName>
    <definedName name="__shared_1_0_374">#N/A</definedName>
    <definedName name="__shared_1_0_375" localSheetId="2">#REF!</definedName>
    <definedName name="__shared_1_0_375">#REF!</definedName>
    <definedName name="__shared_1_0_376" localSheetId="2">#N/A</definedName>
    <definedName name="__shared_1_0_376">#N/A</definedName>
    <definedName name="__shared_1_0_377" localSheetId="2">#N/A</definedName>
    <definedName name="__shared_1_0_377">#N/A</definedName>
    <definedName name="__shared_1_0_378" localSheetId="2">#N/A</definedName>
    <definedName name="__shared_1_0_378">#N/A</definedName>
    <definedName name="__shared_1_0_379" localSheetId="2">#N/A</definedName>
    <definedName name="__shared_1_0_379">#N/A</definedName>
    <definedName name="__shared_1_0_38" localSheetId="2">#N/A</definedName>
    <definedName name="__shared_1_0_38">#N/A</definedName>
    <definedName name="__shared_1_0_380" localSheetId="2">#N/A</definedName>
    <definedName name="__shared_1_0_380">#N/A</definedName>
    <definedName name="__shared_1_0_381" localSheetId="2">#N/A</definedName>
    <definedName name="__shared_1_0_381">#N/A</definedName>
    <definedName name="__shared_1_0_382" localSheetId="2">#N/A</definedName>
    <definedName name="__shared_1_0_382">#N/A</definedName>
    <definedName name="__shared_1_0_383" localSheetId="2">#N/A</definedName>
    <definedName name="__shared_1_0_383">#N/A</definedName>
    <definedName name="__shared_1_0_384" localSheetId="2">#N/A</definedName>
    <definedName name="__shared_1_0_384">#N/A</definedName>
    <definedName name="__shared_1_0_385" localSheetId="2">#N/A</definedName>
    <definedName name="__shared_1_0_385">#N/A</definedName>
    <definedName name="__shared_1_0_386" localSheetId="2">#REF!</definedName>
    <definedName name="__shared_1_0_386">#REF!</definedName>
    <definedName name="__shared_1_0_387" localSheetId="2">#N/A</definedName>
    <definedName name="__shared_1_0_387">#N/A</definedName>
    <definedName name="__shared_1_0_388" localSheetId="2">#N/A</definedName>
    <definedName name="__shared_1_0_388">#N/A</definedName>
    <definedName name="__shared_1_0_389" localSheetId="2">#N/A</definedName>
    <definedName name="__shared_1_0_389">#N/A</definedName>
    <definedName name="__shared_1_0_39" localSheetId="2">#N/A</definedName>
    <definedName name="__shared_1_0_39">#N/A</definedName>
    <definedName name="__shared_1_0_390" localSheetId="2">#N/A</definedName>
    <definedName name="__shared_1_0_390">#N/A</definedName>
    <definedName name="__shared_1_0_391" localSheetId="2">#N/A</definedName>
    <definedName name="__shared_1_0_391">#N/A</definedName>
    <definedName name="__shared_1_0_392" localSheetId="2">#N/A</definedName>
    <definedName name="__shared_1_0_392">#N/A</definedName>
    <definedName name="__shared_1_0_393" localSheetId="2">#N/A</definedName>
    <definedName name="__shared_1_0_393">#N/A</definedName>
    <definedName name="__shared_1_0_394" localSheetId="2">#N/A</definedName>
    <definedName name="__shared_1_0_394">#N/A</definedName>
    <definedName name="__shared_1_0_395" localSheetId="2">#N/A</definedName>
    <definedName name="__shared_1_0_395">#N/A</definedName>
    <definedName name="__shared_1_0_396" localSheetId="2">#N/A</definedName>
    <definedName name="__shared_1_0_396">#N/A</definedName>
    <definedName name="__shared_1_0_397" localSheetId="2">#REF!</definedName>
    <definedName name="__shared_1_0_397">#REF!</definedName>
    <definedName name="__shared_1_0_398" localSheetId="2">#N/A</definedName>
    <definedName name="__shared_1_0_398">#N/A</definedName>
    <definedName name="__shared_1_0_399" localSheetId="2">#N/A</definedName>
    <definedName name="__shared_1_0_399">#N/A</definedName>
    <definedName name="__shared_1_0_4" localSheetId="2">#N/A</definedName>
    <definedName name="__shared_1_0_4">#N/A</definedName>
    <definedName name="__shared_1_0_40" localSheetId="2">#N/A</definedName>
    <definedName name="__shared_1_0_40">#N/A</definedName>
    <definedName name="__shared_1_0_400" localSheetId="2">#N/A</definedName>
    <definedName name="__shared_1_0_400">#N/A</definedName>
    <definedName name="__shared_1_0_401" localSheetId="2">#N/A</definedName>
    <definedName name="__shared_1_0_401">#N/A</definedName>
    <definedName name="__shared_1_0_402" localSheetId="2">#N/A</definedName>
    <definedName name="__shared_1_0_402">#N/A</definedName>
    <definedName name="__shared_1_0_403" localSheetId="2">#N/A</definedName>
    <definedName name="__shared_1_0_403">#N/A</definedName>
    <definedName name="__shared_1_0_404" localSheetId="2">#N/A</definedName>
    <definedName name="__shared_1_0_404">#N/A</definedName>
    <definedName name="__shared_1_0_405" localSheetId="2">#N/A</definedName>
    <definedName name="__shared_1_0_405">#N/A</definedName>
    <definedName name="__shared_1_0_406" localSheetId="2">#N/A</definedName>
    <definedName name="__shared_1_0_406">#N/A</definedName>
    <definedName name="__shared_1_0_407" localSheetId="2">#N/A</definedName>
    <definedName name="__shared_1_0_407">#N/A</definedName>
    <definedName name="__shared_1_0_408" localSheetId="2">#REF!</definedName>
    <definedName name="__shared_1_0_408">#REF!</definedName>
    <definedName name="__shared_1_0_409" localSheetId="2">#N/A</definedName>
    <definedName name="__shared_1_0_409">#N/A</definedName>
    <definedName name="__shared_1_0_41" localSheetId="2">#N/A</definedName>
    <definedName name="__shared_1_0_41">#N/A</definedName>
    <definedName name="__shared_1_0_410" localSheetId="2">#N/A</definedName>
    <definedName name="__shared_1_0_410">#N/A</definedName>
    <definedName name="__shared_1_0_411" localSheetId="2">#N/A</definedName>
    <definedName name="__shared_1_0_411">#N/A</definedName>
    <definedName name="__shared_1_0_412" localSheetId="2">#N/A</definedName>
    <definedName name="__shared_1_0_412">#N/A</definedName>
    <definedName name="__shared_1_0_413" localSheetId="2">#N/A</definedName>
    <definedName name="__shared_1_0_413">#N/A</definedName>
    <definedName name="__shared_1_0_414" localSheetId="2">#N/A</definedName>
    <definedName name="__shared_1_0_414">#N/A</definedName>
    <definedName name="__shared_1_0_415" localSheetId="2">#N/A</definedName>
    <definedName name="__shared_1_0_415">#N/A</definedName>
    <definedName name="__shared_1_0_416" localSheetId="2">#N/A</definedName>
    <definedName name="__shared_1_0_416">#N/A</definedName>
    <definedName name="__shared_1_0_417" localSheetId="2">#N/A</definedName>
    <definedName name="__shared_1_0_417">#N/A</definedName>
    <definedName name="__shared_1_0_418" localSheetId="2">#N/A</definedName>
    <definedName name="__shared_1_0_418">#N/A</definedName>
    <definedName name="__shared_1_0_419" localSheetId="2">#REF!</definedName>
    <definedName name="__shared_1_0_419">#REF!</definedName>
    <definedName name="__shared_1_0_42" localSheetId="2">#N/A</definedName>
    <definedName name="__shared_1_0_42">#N/A</definedName>
    <definedName name="__shared_1_0_420" localSheetId="2">#N/A</definedName>
    <definedName name="__shared_1_0_420">#N/A</definedName>
    <definedName name="__shared_1_0_421" localSheetId="2">#N/A</definedName>
    <definedName name="__shared_1_0_421">#N/A</definedName>
    <definedName name="__shared_1_0_422" localSheetId="2">#N/A</definedName>
    <definedName name="__shared_1_0_422">#N/A</definedName>
    <definedName name="__shared_1_0_423" localSheetId="2">#N/A</definedName>
    <definedName name="__shared_1_0_423">#N/A</definedName>
    <definedName name="__shared_1_0_424" localSheetId="2">#N/A</definedName>
    <definedName name="__shared_1_0_424">#N/A</definedName>
    <definedName name="__shared_1_0_425" localSheetId="2">#N/A</definedName>
    <definedName name="__shared_1_0_425">#N/A</definedName>
    <definedName name="__shared_1_0_426" localSheetId="2">#N/A</definedName>
    <definedName name="__shared_1_0_426">#N/A</definedName>
    <definedName name="__shared_1_0_427" localSheetId="2">#N/A</definedName>
    <definedName name="__shared_1_0_427">#N/A</definedName>
    <definedName name="__shared_1_0_428" localSheetId="2">#N/A</definedName>
    <definedName name="__shared_1_0_428">#N/A</definedName>
    <definedName name="__shared_1_0_429" localSheetId="2">#N/A</definedName>
    <definedName name="__shared_1_0_429">#N/A</definedName>
    <definedName name="__shared_1_0_43" localSheetId="2">#N/A</definedName>
    <definedName name="__shared_1_0_43">#N/A</definedName>
    <definedName name="__shared_1_0_430" localSheetId="2">#REF!</definedName>
    <definedName name="__shared_1_0_430">#REF!</definedName>
    <definedName name="__shared_1_0_431" localSheetId="2">#N/A</definedName>
    <definedName name="__shared_1_0_431">#N/A</definedName>
    <definedName name="__shared_1_0_432" localSheetId="2">#N/A</definedName>
    <definedName name="__shared_1_0_432">#N/A</definedName>
    <definedName name="__shared_1_0_433" localSheetId="2">#N/A</definedName>
    <definedName name="__shared_1_0_433">#N/A</definedName>
    <definedName name="__shared_1_0_434" localSheetId="2">#N/A</definedName>
    <definedName name="__shared_1_0_434">#N/A</definedName>
    <definedName name="__shared_1_0_435" localSheetId="2">#N/A</definedName>
    <definedName name="__shared_1_0_435">#N/A</definedName>
    <definedName name="__shared_1_0_436" localSheetId="2">#N/A</definedName>
    <definedName name="__shared_1_0_436">#N/A</definedName>
    <definedName name="__shared_1_0_437" localSheetId="2">#N/A</definedName>
    <definedName name="__shared_1_0_437">#N/A</definedName>
    <definedName name="__shared_1_0_438" localSheetId="2">#N/A</definedName>
    <definedName name="__shared_1_0_438">#N/A</definedName>
    <definedName name="__shared_1_0_439" localSheetId="2">#N/A</definedName>
    <definedName name="__shared_1_0_439">#N/A</definedName>
    <definedName name="__shared_1_0_44" localSheetId="2">#REF!</definedName>
    <definedName name="__shared_1_0_44">#REF!</definedName>
    <definedName name="__shared_1_0_440" localSheetId="2">#N/A</definedName>
    <definedName name="__shared_1_0_440">#N/A</definedName>
    <definedName name="__shared_1_0_441" localSheetId="2">#REF!</definedName>
    <definedName name="__shared_1_0_441">#REF!</definedName>
    <definedName name="__shared_1_0_442" localSheetId="2">#N/A</definedName>
    <definedName name="__shared_1_0_442">#N/A</definedName>
    <definedName name="__shared_1_0_443" localSheetId="2">#N/A</definedName>
    <definedName name="__shared_1_0_443">#N/A</definedName>
    <definedName name="__shared_1_0_444" localSheetId="2">#N/A</definedName>
    <definedName name="__shared_1_0_444">#N/A</definedName>
    <definedName name="__shared_1_0_445" localSheetId="2">#N/A</definedName>
    <definedName name="__shared_1_0_445">#N/A</definedName>
    <definedName name="__shared_1_0_446" localSheetId="2">#N/A</definedName>
    <definedName name="__shared_1_0_446">#N/A</definedName>
    <definedName name="__shared_1_0_447" localSheetId="2">#N/A</definedName>
    <definedName name="__shared_1_0_447">#N/A</definedName>
    <definedName name="__shared_1_0_448" localSheetId="2">#N/A</definedName>
    <definedName name="__shared_1_0_448">#N/A</definedName>
    <definedName name="__shared_1_0_449" localSheetId="2">#N/A</definedName>
    <definedName name="__shared_1_0_449">#N/A</definedName>
    <definedName name="__shared_1_0_45" localSheetId="2">#N/A</definedName>
    <definedName name="__shared_1_0_45">#N/A</definedName>
    <definedName name="__shared_1_0_450" localSheetId="2">#N/A</definedName>
    <definedName name="__shared_1_0_450">#N/A</definedName>
    <definedName name="__shared_1_0_451" localSheetId="2">#N/A</definedName>
    <definedName name="__shared_1_0_451">#N/A</definedName>
    <definedName name="__shared_1_0_452" localSheetId="2">#N/A</definedName>
    <definedName name="__shared_1_0_452">#N/A</definedName>
    <definedName name="__shared_1_0_453" localSheetId="2">#N/A</definedName>
    <definedName name="__shared_1_0_453">#N/A</definedName>
    <definedName name="__shared_1_0_454" localSheetId="2">#REF!</definedName>
    <definedName name="__shared_1_0_454">#REF!</definedName>
    <definedName name="__shared_1_0_455" localSheetId="2">#N/A</definedName>
    <definedName name="__shared_1_0_455">#N/A</definedName>
    <definedName name="__shared_1_0_456" localSheetId="2">#N/A</definedName>
    <definedName name="__shared_1_0_456">#N/A</definedName>
    <definedName name="__shared_1_0_457" localSheetId="2">#N/A</definedName>
    <definedName name="__shared_1_0_457">#N/A</definedName>
    <definedName name="__shared_1_0_458" localSheetId="2">#N/A</definedName>
    <definedName name="__shared_1_0_458">#N/A</definedName>
    <definedName name="__shared_1_0_459" localSheetId="2">#N/A</definedName>
    <definedName name="__shared_1_0_459">#N/A</definedName>
    <definedName name="__shared_1_0_46" localSheetId="2">#N/A</definedName>
    <definedName name="__shared_1_0_46">#N/A</definedName>
    <definedName name="__shared_1_0_460" localSheetId="2">#N/A</definedName>
    <definedName name="__shared_1_0_460">#N/A</definedName>
    <definedName name="__shared_1_0_461" localSheetId="2">#N/A</definedName>
    <definedName name="__shared_1_0_461">#N/A</definedName>
    <definedName name="__shared_1_0_462" localSheetId="2">#N/A</definedName>
    <definedName name="__shared_1_0_462">#N/A</definedName>
    <definedName name="__shared_1_0_463" localSheetId="2">#N/A</definedName>
    <definedName name="__shared_1_0_463">#N/A</definedName>
    <definedName name="__shared_1_0_464" localSheetId="2">#N/A</definedName>
    <definedName name="__shared_1_0_464">#N/A</definedName>
    <definedName name="__shared_1_0_465" localSheetId="2">#REF!</definedName>
    <definedName name="__shared_1_0_465">#REF!</definedName>
    <definedName name="__shared_1_0_466" localSheetId="2">#N/A</definedName>
    <definedName name="__shared_1_0_466">#N/A</definedName>
    <definedName name="__shared_1_0_467" localSheetId="2">#N/A</definedName>
    <definedName name="__shared_1_0_467">#N/A</definedName>
    <definedName name="__shared_1_0_468" localSheetId="2">#N/A</definedName>
    <definedName name="__shared_1_0_468">#N/A</definedName>
    <definedName name="__shared_1_0_469" localSheetId="2">#N/A</definedName>
    <definedName name="__shared_1_0_469">#N/A</definedName>
    <definedName name="__shared_1_0_47" localSheetId="2">#N/A</definedName>
    <definedName name="__shared_1_0_47">#N/A</definedName>
    <definedName name="__shared_1_0_470" localSheetId="2">#N/A</definedName>
    <definedName name="__shared_1_0_470">#N/A</definedName>
    <definedName name="__shared_1_0_471" localSheetId="2">#N/A</definedName>
    <definedName name="__shared_1_0_471">#N/A</definedName>
    <definedName name="__shared_1_0_472" localSheetId="2">#N/A</definedName>
    <definedName name="__shared_1_0_472">#N/A</definedName>
    <definedName name="__shared_1_0_473" localSheetId="2">#N/A</definedName>
    <definedName name="__shared_1_0_473">#N/A</definedName>
    <definedName name="__shared_1_0_474" localSheetId="2">#N/A</definedName>
    <definedName name="__shared_1_0_474">#N/A</definedName>
    <definedName name="__shared_1_0_475" localSheetId="2">#N/A</definedName>
    <definedName name="__shared_1_0_475">#N/A</definedName>
    <definedName name="__shared_1_0_476" localSheetId="2">#N/A</definedName>
    <definedName name="__shared_1_0_476">#N/A</definedName>
    <definedName name="__shared_1_0_477" localSheetId="2">#REF!</definedName>
    <definedName name="__shared_1_0_477">#REF!</definedName>
    <definedName name="__shared_1_0_478" localSheetId="2">#N/A</definedName>
    <definedName name="__shared_1_0_478">#N/A</definedName>
    <definedName name="__shared_1_0_479" localSheetId="2">#N/A</definedName>
    <definedName name="__shared_1_0_479">#N/A</definedName>
    <definedName name="__shared_1_0_48" localSheetId="2">#N/A</definedName>
    <definedName name="__shared_1_0_48">#N/A</definedName>
    <definedName name="__shared_1_0_480" localSheetId="2">#N/A</definedName>
    <definedName name="__shared_1_0_480">#N/A</definedName>
    <definedName name="__shared_1_0_481" localSheetId="2">#N/A</definedName>
    <definedName name="__shared_1_0_481">#N/A</definedName>
    <definedName name="__shared_1_0_482" localSheetId="2">#N/A</definedName>
    <definedName name="__shared_1_0_482">#N/A</definedName>
    <definedName name="__shared_1_0_483" localSheetId="2">#N/A</definedName>
    <definedName name="__shared_1_0_483">#N/A</definedName>
    <definedName name="__shared_1_0_484" localSheetId="2">#N/A</definedName>
    <definedName name="__shared_1_0_484">#N/A</definedName>
    <definedName name="__shared_1_0_485" localSheetId="2">#N/A</definedName>
    <definedName name="__shared_1_0_485">#N/A</definedName>
    <definedName name="__shared_1_0_486" localSheetId="2">#N/A</definedName>
    <definedName name="__shared_1_0_486">#N/A</definedName>
    <definedName name="__shared_1_0_487" localSheetId="2">#N/A</definedName>
    <definedName name="__shared_1_0_487">#N/A</definedName>
    <definedName name="__shared_1_0_488" localSheetId="2">#REF!</definedName>
    <definedName name="__shared_1_0_488">#REF!</definedName>
    <definedName name="__shared_1_0_489" localSheetId="2">#N/A</definedName>
    <definedName name="__shared_1_0_489">#N/A</definedName>
    <definedName name="__shared_1_0_49" localSheetId="2">#N/A</definedName>
    <definedName name="__shared_1_0_49">#N/A</definedName>
    <definedName name="__shared_1_0_490" localSheetId="2">#N/A</definedName>
    <definedName name="__shared_1_0_490">#N/A</definedName>
    <definedName name="__shared_1_0_491" localSheetId="2">#N/A</definedName>
    <definedName name="__shared_1_0_491">#N/A</definedName>
    <definedName name="__shared_1_0_492" localSheetId="2">#N/A</definedName>
    <definedName name="__shared_1_0_492">#N/A</definedName>
    <definedName name="__shared_1_0_493" localSheetId="2">#N/A</definedName>
    <definedName name="__shared_1_0_493">#N/A</definedName>
    <definedName name="__shared_1_0_494" localSheetId="2">#N/A</definedName>
    <definedName name="__shared_1_0_494">#N/A</definedName>
    <definedName name="__shared_1_0_495" localSheetId="2">#N/A</definedName>
    <definedName name="__shared_1_0_495">#N/A</definedName>
    <definedName name="__shared_1_0_496" localSheetId="2">#N/A</definedName>
    <definedName name="__shared_1_0_496">#N/A</definedName>
    <definedName name="__shared_1_0_497" localSheetId="2">#N/A</definedName>
    <definedName name="__shared_1_0_497">#N/A</definedName>
    <definedName name="__shared_1_0_498" localSheetId="2">#N/A</definedName>
    <definedName name="__shared_1_0_498">#N/A</definedName>
    <definedName name="__shared_1_0_5" localSheetId="2">#N/A</definedName>
    <definedName name="__shared_1_0_5">#N/A</definedName>
    <definedName name="__shared_1_0_50" localSheetId="2">#N/A</definedName>
    <definedName name="__shared_1_0_50">#N/A</definedName>
    <definedName name="__shared_1_0_51" localSheetId="2">#N/A</definedName>
    <definedName name="__shared_1_0_51">#N/A</definedName>
    <definedName name="__shared_1_0_52" localSheetId="2">#N/A</definedName>
    <definedName name="__shared_1_0_52">#N/A</definedName>
    <definedName name="__shared_1_0_53" localSheetId="2">#N/A</definedName>
    <definedName name="__shared_1_0_53">#N/A</definedName>
    <definedName name="__shared_1_0_54" localSheetId="2">#N/A</definedName>
    <definedName name="__shared_1_0_54">#N/A</definedName>
    <definedName name="__shared_1_0_55" localSheetId="2">#REF!</definedName>
    <definedName name="__shared_1_0_55">#REF!</definedName>
    <definedName name="__shared_1_0_56" localSheetId="2">#N/A</definedName>
    <definedName name="__shared_1_0_56">#N/A</definedName>
    <definedName name="__shared_1_0_57" localSheetId="2">#N/A</definedName>
    <definedName name="__shared_1_0_57">#N/A</definedName>
    <definedName name="__shared_1_0_58" localSheetId="2">#N/A</definedName>
    <definedName name="__shared_1_0_58">#N/A</definedName>
    <definedName name="__shared_1_0_59" localSheetId="2">#N/A</definedName>
    <definedName name="__shared_1_0_59">#N/A</definedName>
    <definedName name="__shared_1_0_6" localSheetId="2">#N/A</definedName>
    <definedName name="__shared_1_0_6">#N/A</definedName>
    <definedName name="__shared_1_0_60" localSheetId="2">#N/A</definedName>
    <definedName name="__shared_1_0_60">#N/A</definedName>
    <definedName name="__shared_1_0_61" localSheetId="2">#N/A</definedName>
    <definedName name="__shared_1_0_61">#N/A</definedName>
    <definedName name="__shared_1_0_62" localSheetId="2">#N/A</definedName>
    <definedName name="__shared_1_0_62">#N/A</definedName>
    <definedName name="__shared_1_0_63" localSheetId="2">#N/A</definedName>
    <definedName name="__shared_1_0_63">#N/A</definedName>
    <definedName name="__shared_1_0_64" localSheetId="2">#N/A</definedName>
    <definedName name="__shared_1_0_64">#N/A</definedName>
    <definedName name="__shared_1_0_65" localSheetId="2">#N/A</definedName>
    <definedName name="__shared_1_0_65">#N/A</definedName>
    <definedName name="__shared_1_0_66" localSheetId="2">#REF!</definedName>
    <definedName name="__shared_1_0_66">#REF!</definedName>
    <definedName name="__shared_1_0_67" localSheetId="2">#N/A</definedName>
    <definedName name="__shared_1_0_67">#N/A</definedName>
    <definedName name="__shared_1_0_68" localSheetId="2">#N/A</definedName>
    <definedName name="__shared_1_0_68">#N/A</definedName>
    <definedName name="__shared_1_0_69" localSheetId="2">#N/A</definedName>
    <definedName name="__shared_1_0_69">#N/A</definedName>
    <definedName name="__shared_1_0_7" localSheetId="2">#N/A</definedName>
    <definedName name="__shared_1_0_7">#N/A</definedName>
    <definedName name="__shared_1_0_70" localSheetId="2">#N/A</definedName>
    <definedName name="__shared_1_0_70">#N/A</definedName>
    <definedName name="__shared_1_0_71" localSheetId="2">#N/A</definedName>
    <definedName name="__shared_1_0_71">#N/A</definedName>
    <definedName name="__shared_1_0_72" localSheetId="2">#N/A</definedName>
    <definedName name="__shared_1_0_72">#N/A</definedName>
    <definedName name="__shared_1_0_73" localSheetId="2">#N/A</definedName>
    <definedName name="__shared_1_0_73">#N/A</definedName>
    <definedName name="__shared_1_0_74" localSheetId="2">#N/A</definedName>
    <definedName name="__shared_1_0_74">#N/A</definedName>
    <definedName name="__shared_1_0_75" localSheetId="2">#N/A</definedName>
    <definedName name="__shared_1_0_75">#N/A</definedName>
    <definedName name="__shared_1_0_76" localSheetId="2">#N/A</definedName>
    <definedName name="__shared_1_0_76">#N/A</definedName>
    <definedName name="__shared_1_0_77" localSheetId="2">#N/A</definedName>
    <definedName name="__shared_1_0_77">#N/A</definedName>
    <definedName name="__shared_1_0_78" localSheetId="2">#REF!</definedName>
    <definedName name="__shared_1_0_78">#REF!</definedName>
    <definedName name="__shared_1_0_79" localSheetId="2">#N/A</definedName>
    <definedName name="__shared_1_0_79">#N/A</definedName>
    <definedName name="__shared_1_0_8" localSheetId="2">#N/A</definedName>
    <definedName name="__shared_1_0_8">#N/A</definedName>
    <definedName name="__shared_1_0_80" localSheetId="2">#N/A</definedName>
    <definedName name="__shared_1_0_80">#N/A</definedName>
    <definedName name="__shared_1_0_81" localSheetId="2">#N/A</definedName>
    <definedName name="__shared_1_0_81">#N/A</definedName>
    <definedName name="__shared_1_0_82" localSheetId="2">#N/A</definedName>
    <definedName name="__shared_1_0_82">#N/A</definedName>
    <definedName name="__shared_1_0_83" localSheetId="2">#N/A</definedName>
    <definedName name="__shared_1_0_83">#N/A</definedName>
    <definedName name="__shared_1_0_84" localSheetId="2">#N/A</definedName>
    <definedName name="__shared_1_0_84">#N/A</definedName>
    <definedName name="__shared_1_0_85" localSheetId="2">#N/A</definedName>
    <definedName name="__shared_1_0_85">#N/A</definedName>
    <definedName name="__shared_1_0_86" localSheetId="2">#N/A</definedName>
    <definedName name="__shared_1_0_86">#N/A</definedName>
    <definedName name="__shared_1_0_87" localSheetId="2">#N/A</definedName>
    <definedName name="__shared_1_0_87">#N/A</definedName>
    <definedName name="__shared_1_0_88" localSheetId="2">#N/A</definedName>
    <definedName name="__shared_1_0_88">#N/A</definedName>
    <definedName name="__shared_1_0_89" localSheetId="2">#N/A</definedName>
    <definedName name="__shared_1_0_89">#N/A</definedName>
    <definedName name="__shared_1_0_9" localSheetId="2">#N/A</definedName>
    <definedName name="__shared_1_0_9">#N/A</definedName>
    <definedName name="__shared_1_0_90" localSheetId="2">#N/A</definedName>
    <definedName name="__shared_1_0_90">#N/A</definedName>
    <definedName name="__shared_1_0_91" localSheetId="2">#N/A</definedName>
    <definedName name="__shared_1_0_91">#N/A</definedName>
    <definedName name="__shared_1_0_92" localSheetId="2">#REF!</definedName>
    <definedName name="__shared_1_0_92">#REF!</definedName>
    <definedName name="__shared_1_0_93" localSheetId="2">#N/A</definedName>
    <definedName name="__shared_1_0_93">#N/A</definedName>
    <definedName name="__shared_1_0_94" localSheetId="2">#N/A</definedName>
    <definedName name="__shared_1_0_94">#N/A</definedName>
    <definedName name="__shared_1_0_95" localSheetId="2">#N/A</definedName>
    <definedName name="__shared_1_0_95">#N/A</definedName>
    <definedName name="__shared_1_0_96" localSheetId="2">#N/A</definedName>
    <definedName name="__shared_1_0_96">#N/A</definedName>
    <definedName name="__shared_1_0_97" localSheetId="2">#N/A</definedName>
    <definedName name="__shared_1_0_97">#N/A</definedName>
    <definedName name="__shared_1_0_98" localSheetId="2">#N/A</definedName>
    <definedName name="__shared_1_0_98">#N/A</definedName>
    <definedName name="__shared_1_0_99" localSheetId="2">#N/A</definedName>
    <definedName name="__shared_1_0_99">#N/A</definedName>
    <definedName name="__shared_2_0_0" localSheetId="2">#N/A</definedName>
    <definedName name="__shared_2_0_0">#N/A</definedName>
    <definedName name="__shared_2_0_1" localSheetId="2">#N/A</definedName>
    <definedName name="__shared_2_0_1">#N/A</definedName>
    <definedName name="__shared_2_0_2" localSheetId="2">#N/A</definedName>
    <definedName name="__shared_2_0_2">#N/A</definedName>
    <definedName name="__shared_2_0_3" localSheetId="2">#N/A</definedName>
    <definedName name="__shared_2_0_3">#N/A</definedName>
    <definedName name="__shared_2_0_4" localSheetId="2">#N/A</definedName>
    <definedName name="__shared_2_0_4">#N/A</definedName>
    <definedName name="_xlnm.Print_Area" localSheetId="1">CRONOGRAMA!$A$1:$P$28</definedName>
    <definedName name="_xlnm.Print_Area" localSheetId="2">'itens de relevancia'!$A$1:$E$9</definedName>
    <definedName name="_xlnm.Print_Area" localSheetId="0">PLANILHA!$A$1:$H$67</definedName>
    <definedName name="Cronograma1" localSheetId="2">#N/A</definedName>
    <definedName name="Cronograma1">#REF!</definedName>
    <definedName name="Fl_01" localSheetId="2">#N/A</definedName>
    <definedName name="Fl_01">#REF!</definedName>
    <definedName name="juni">#N/A</definedName>
    <definedName name="pla" localSheetId="2">#N/A</definedName>
    <definedName name="pla">#REF!</definedName>
    <definedName name="planilha" localSheetId="2">#N/A</definedName>
    <definedName name="planilha">#REF!</definedName>
    <definedName name="pojj">NA()</definedName>
    <definedName name="SHARED_FORMULA_10_144_10_144_0" localSheetId="2">#REF!</definedName>
    <definedName name="SHARED_FORMULA_10_144_10_144_0">#REF!</definedName>
    <definedName name="SHARED_FORMULA_10_176_10_176_0" localSheetId="2">#REF!</definedName>
    <definedName name="SHARED_FORMULA_10_176_10_176_0">#REF!</definedName>
    <definedName name="SHARED_FORMULA_10_21_10_21_1">#REF!</definedName>
    <definedName name="SHARED_FORMULA_10_34_10_34_1">#REF!</definedName>
    <definedName name="SHARED_FORMULA_10_35_10_35_1">NA()</definedName>
    <definedName name="SHARED_FORMULA_10_7_10_7_1">#REF!</definedName>
    <definedName name="SHARED_FORMULA_11_11_11_11_0">__shared_1_0_2</definedName>
    <definedName name="SHARED_FORMULA_11_144_11_144_0" localSheetId="2">#REF!*#REF!</definedName>
    <definedName name="SHARED_FORMULA_11_144_11_144_0">#REF!*#REF!</definedName>
    <definedName name="SHARED_FORMULA_11_176_11_176_0" localSheetId="2">#REF!*#REF!</definedName>
    <definedName name="SHARED_FORMULA_11_176_11_176_0">#REF!*#REF!</definedName>
    <definedName name="SHARED_FORMULA_11_21_11_21_1">#REF!*#REF!</definedName>
    <definedName name="SHARED_FORMULA_11_34_11_34_0">__shared_1_0_12</definedName>
    <definedName name="SHARED_FORMULA_11_34_11_34_1">#REF!*#REF!</definedName>
    <definedName name="SHARED_FORMULA_11_35_11_35_1">NA()</definedName>
    <definedName name="SHARED_FORMULA_11_36_11_36_0">__shared_1_0_12</definedName>
    <definedName name="SHARED_FORMULA_11_7_11_7_1">#REF!*#REF!</definedName>
    <definedName name="SHARED_FORMULA_12_11_12_11_0">__shared_1_0_3</definedName>
    <definedName name="SHARED_FORMULA_12_144_12_144_0" localSheetId="2">#REF!*#REF!</definedName>
    <definedName name="SHARED_FORMULA_12_144_12_144_0">#REF!*#REF!</definedName>
    <definedName name="SHARED_FORMULA_12_176_12_176_0" localSheetId="2">#REF!*#REF!</definedName>
    <definedName name="SHARED_FORMULA_12_176_12_176_0">#REF!*#REF!</definedName>
    <definedName name="SHARED_FORMULA_12_21_12_21_1">#REF!*#REF!</definedName>
    <definedName name="SHARED_FORMULA_12_34_12_34_0">__shared_1_0_13</definedName>
    <definedName name="SHARED_FORMULA_12_34_12_34_1">#REF!*#REF!</definedName>
    <definedName name="SHARED_FORMULA_12_35_12_35_1">NA()</definedName>
    <definedName name="SHARED_FORMULA_12_36_12_36_0">__shared_1_0_13</definedName>
    <definedName name="SHARED_FORMULA_12_7_12_7_1">#REF!*#REF!</definedName>
    <definedName name="SHARED_FORMULA_13_11_13_11_0">__shared_1_0_4</definedName>
    <definedName name="SHARED_FORMULA_13_144_13_144_0" localSheetId="2">#REF!*#REF!</definedName>
    <definedName name="SHARED_FORMULA_13_144_13_144_0">#REF!*#REF!</definedName>
    <definedName name="SHARED_FORMULA_13_176_13_176_0" localSheetId="2">#REF!*#REF!</definedName>
    <definedName name="SHARED_FORMULA_13_176_13_176_0">#REF!*#REF!</definedName>
    <definedName name="SHARED_FORMULA_13_21_13_21_1">#REF!*#REF!</definedName>
    <definedName name="SHARED_FORMULA_13_34_13_34_0">__shared_1_0_14</definedName>
    <definedName name="SHARED_FORMULA_13_34_13_34_1">#REF!*#REF!</definedName>
    <definedName name="SHARED_FORMULA_13_35_13_35_1">NA()</definedName>
    <definedName name="SHARED_FORMULA_13_36_13_36_0">__shared_1_0_14</definedName>
    <definedName name="SHARED_FORMULA_13_7_13_7_1">#REF!*#REF!</definedName>
    <definedName name="SHARED_FORMULA_14_144_14_144_0" localSheetId="2">#REF!*#REF!</definedName>
    <definedName name="SHARED_FORMULA_14_144_14_144_0">#REF!*#REF!</definedName>
    <definedName name="SHARED_FORMULA_14_176_14_176_0" localSheetId="2">#REF!*#REF!</definedName>
    <definedName name="SHARED_FORMULA_14_176_14_176_0">#REF!*#REF!</definedName>
    <definedName name="SHARED_FORMULA_14_21_14_21_1">#REF!*#REF!</definedName>
    <definedName name="SHARED_FORMULA_14_34_14_34_1">#REF!*#REF!</definedName>
    <definedName name="SHARED_FORMULA_14_35_14_35_1">NA()</definedName>
    <definedName name="SHARED_FORMULA_14_7_14_7_1">#REF!*#REF!</definedName>
    <definedName name="SHARED_FORMULA_15_144_15_144_0" localSheetId="2">(((#REF!+#REF!+#REF!)*(1+#REF!))*(1+#REF!))</definedName>
    <definedName name="SHARED_FORMULA_15_144_15_144_0">(((#REF!+#REF!+#REF!)*(1+#REF!))*(1+#REF!))</definedName>
    <definedName name="SHARED_FORMULA_15_176_15_176_0" localSheetId="2">(((#REF!+#REF!+#REF!)*(1+#REF!))*(1+#REF!))</definedName>
    <definedName name="SHARED_FORMULA_15_176_15_176_0">(((#REF!+#REF!+#REF!)*(1+#REF!))*(1+#REF!))</definedName>
    <definedName name="SHARED_FORMULA_15_21_15_21_1">(((#REF!+#REF!+#REF!)*(1+#REF!))*(1+#REF!))</definedName>
    <definedName name="SHARED_FORMULA_15_34_15_34_1">(((#REF!+#REF!+#REF!)*(1+#REF!))*(1+#REF!))</definedName>
    <definedName name="SHARED_FORMULA_15_35_15_35_1">NA()</definedName>
    <definedName name="SHARED_FORMULA_15_7_15_7_1">(((#REF!+#REF!+#REF!)*(1+#REF!))*(1+#REF!))</definedName>
    <definedName name="SHARED_FORMULA_16_144_16_144_0" localSheetId="2">(((#REF!+#REF!+#REF!)*(1+#REF!))*(1+#REF!))</definedName>
    <definedName name="SHARED_FORMULA_16_144_16_144_0">(((#REF!+#REF!+#REF!)*(1+#REF!))*(1+#REF!))</definedName>
    <definedName name="SHARED_FORMULA_16_176_16_176_0" localSheetId="2">(((#REF!+#REF!+#REF!)*(1+#REF!))*(1+#REF!))</definedName>
    <definedName name="SHARED_FORMULA_16_176_16_176_0">(((#REF!+#REF!+#REF!)*(1+#REF!))*(1+#REF!))</definedName>
    <definedName name="SHARED_FORMULA_16_21_16_21_1">(((#REF!+#REF!+#REF!)*(1+#REF!))*(1+#REF!))</definedName>
    <definedName name="SHARED_FORMULA_16_34_16_34_1">(((#REF!+#REF!+#REF!)*(1+#REF!))*(1+#REF!))</definedName>
    <definedName name="SHARED_FORMULA_16_35_16_35_1">NA()</definedName>
    <definedName name="SHARED_FORMULA_16_7_16_7_1">(((#REF!+#REF!+#REF!)*(1+#REF!))*(1+#REF!))</definedName>
    <definedName name="SHARED_FORMULA_17_144_17_144_0" localSheetId="2">#REF!+#REF!</definedName>
    <definedName name="SHARED_FORMULA_17_144_17_144_0">#REF!+#REF!</definedName>
    <definedName name="SHARED_FORMULA_17_176_17_176_0" localSheetId="2">#REF!+#REF!</definedName>
    <definedName name="SHARED_FORMULA_17_176_17_176_0">#REF!+#REF!</definedName>
    <definedName name="SHARED_FORMULA_17_21_17_21_1">#REF!+#REF!</definedName>
    <definedName name="SHARED_FORMULA_17_34_17_34_1">#REF!+#REF!</definedName>
    <definedName name="SHARED_FORMULA_17_35_17_35_1">NA()</definedName>
    <definedName name="SHARED_FORMULA_17_7_17_7_1">#REF!+#REF!</definedName>
    <definedName name="SHARED_FORMULA_18_144_18_144_0" localSheetId="2">#REF!*#REF!</definedName>
    <definedName name="SHARED_FORMULA_18_144_18_144_0">#REF!*#REF!</definedName>
    <definedName name="SHARED_FORMULA_18_176_18_176_0" localSheetId="2">#REF!*#REF!</definedName>
    <definedName name="SHARED_FORMULA_18_176_18_176_0">#REF!*#REF!</definedName>
    <definedName name="SHARED_FORMULA_18_21_18_21_1">#REF!*#REF!</definedName>
    <definedName name="SHARED_FORMULA_18_34_18_34_1">#REF!*#REF!</definedName>
    <definedName name="SHARED_FORMULA_18_35_18_35_1">NA()</definedName>
    <definedName name="SHARED_FORMULA_18_7_18_7_1">#REF!*#REF!</definedName>
    <definedName name="SHARED_FORMULA_19_145_19_145_0" localSheetId="2">#REF!*#REF!</definedName>
    <definedName name="SHARED_FORMULA_19_145_19_145_0">#REF!*#REF!</definedName>
    <definedName name="SHARED_FORMULA_19_177_19_177_0" localSheetId="2">#REF!*#REF!</definedName>
    <definedName name="SHARED_FORMULA_19_177_19_177_0">#REF!*#REF!</definedName>
    <definedName name="SHARED_FORMULA_19_21_19_21_1">#REF!*#REF!</definedName>
    <definedName name="SHARED_FORMULA_19_34_19_34_1">#REF!*#REF!</definedName>
    <definedName name="SHARED_FORMULA_19_35_19_35_1">NA()</definedName>
    <definedName name="SHARED_FORMULA_19_7_19_7_1">#REF!*#REF!</definedName>
    <definedName name="SHARED_FORMULA_20_145_20_145_0" localSheetId="2">#REF!+#REF!</definedName>
    <definedName name="SHARED_FORMULA_20_145_20_145_0">#REF!+#REF!</definedName>
    <definedName name="SHARED_FORMULA_20_177_20_177_0" localSheetId="2">#REF!+#REF!</definedName>
    <definedName name="SHARED_FORMULA_20_177_20_177_0">#REF!+#REF!</definedName>
    <definedName name="SHARED_FORMULA_20_21_20_21_1">#REF!+#REF!</definedName>
    <definedName name="SHARED_FORMULA_20_34_20_34_1">#REF!+#REF!</definedName>
    <definedName name="SHARED_FORMULA_20_35_20_35_1">NA()</definedName>
    <definedName name="SHARED_FORMULA_20_7_20_7_1">#REF!+#REF!</definedName>
    <definedName name="SHARED_FORMULA_29_145_29_145_0" localSheetId="2">UPPER(#REF!)</definedName>
    <definedName name="SHARED_FORMULA_29_145_29_145_0">UPPER(#REF!)</definedName>
    <definedName name="SHARED_FORMULA_29_177_29_177_0" localSheetId="2">UPPER(#REF!)</definedName>
    <definedName name="SHARED_FORMULA_29_177_29_177_0">UPPER(#REF!)</definedName>
    <definedName name="SHARED_FORMULA_6_103_6_103_3" localSheetId="2">SUM(#REF!)</definedName>
    <definedName name="SHARED_FORMULA_6_103_6_103_3">SUM(#REF!)</definedName>
    <definedName name="SHARED_FORMULA_6_124_6_124_3" localSheetId="2">SUM(#REF!)</definedName>
    <definedName name="SHARED_FORMULA_6_124_6_124_3">SUM(#REF!)</definedName>
    <definedName name="SHARED_FORMULA_6_134_6_134_3" localSheetId="2">SUM(#REF!)</definedName>
    <definedName name="SHARED_FORMULA_6_134_6_134_3">SUM(#REF!)</definedName>
    <definedName name="SHARED_FORMULA_6_152_6_152_3" localSheetId="2">SUM(#REF!)</definedName>
    <definedName name="SHARED_FORMULA_6_152_6_152_3">SUM(#REF!)</definedName>
    <definedName name="SHARED_FORMULA_6_162_6_162_3" localSheetId="2">SUM(#REF!)</definedName>
    <definedName name="SHARED_FORMULA_6_162_6_162_3">SUM(#REF!)</definedName>
    <definedName name="SHARED_FORMULA_6_176_6_176_3" localSheetId="2">SUM(#REF!)</definedName>
    <definedName name="SHARED_FORMULA_6_176_6_176_3">SUM(#REF!)</definedName>
    <definedName name="SHARED_FORMULA_6_20_6_20_3" localSheetId="2">SUM(#REF!)</definedName>
    <definedName name="SHARED_FORMULA_6_20_6_20_3">SUM(#REF!)</definedName>
    <definedName name="SHARED_FORMULA_6_44_6_44_3" localSheetId="2">SUM(#REF!)</definedName>
    <definedName name="SHARED_FORMULA_6_44_6_44_3">SUM(#REF!)</definedName>
    <definedName name="SHARED_FORMULA_6_60_6_60_3" localSheetId="2">SUM(#REF!)</definedName>
    <definedName name="SHARED_FORMULA_6_60_6_60_3">SUM(#REF!)</definedName>
    <definedName name="SHARED_FORMULA_6_69_6_69_3" localSheetId="2">SUM(#REF!)</definedName>
    <definedName name="SHARED_FORMULA_6_69_6_69_3">SUM(#REF!)</definedName>
    <definedName name="SHARED_FORMULA_6_80_6_80_3" localSheetId="2">SUM(#REF!)</definedName>
    <definedName name="SHARED_FORMULA_6_80_6_80_3">SUM(#REF!)</definedName>
    <definedName name="SHARED_FORMULA_6_95_6_95_3" localSheetId="2">SUM(#REF!)</definedName>
    <definedName name="SHARED_FORMULA_6_95_6_95_3">SUM(#REF!)</definedName>
    <definedName name="SHARED_FORMULA_7_12_7_12_2">NA()</definedName>
    <definedName name="SHARED_FORMULA_7_39_7_39_2">NA()</definedName>
    <definedName name="_xlnm.Print_Titles" localSheetId="0">PLANILHA!$1:$10</definedName>
    <definedName name="trfsdfsadf">NA()</definedName>
  </definedNames>
  <calcPr calcId="124519"/>
</workbook>
</file>

<file path=xl/calcChain.xml><?xml version="1.0" encoding="utf-8"?>
<calcChain xmlns="http://schemas.openxmlformats.org/spreadsheetml/2006/main">
  <c r="C8" i="29"/>
  <c r="C7"/>
  <c r="B8"/>
  <c r="B7"/>
  <c r="B3"/>
  <c r="B4"/>
  <c r="B2"/>
  <c r="A4" i="27" l="1"/>
  <c r="B17"/>
  <c r="A17"/>
  <c r="B15"/>
  <c r="A15"/>
  <c r="F17"/>
  <c r="H17" s="1"/>
  <c r="J17" s="1"/>
  <c r="L17" s="1"/>
  <c r="N17" s="1"/>
  <c r="P17" s="1"/>
  <c r="F15"/>
  <c r="H15" s="1"/>
  <c r="J15" s="1"/>
  <c r="L15" s="1"/>
  <c r="N15" s="1"/>
  <c r="P15" s="1"/>
  <c r="H53" i="1" l="1"/>
  <c r="E32" l="1"/>
  <c r="F19" l="1"/>
  <c r="H19" s="1"/>
  <c r="F12"/>
  <c r="F21" l="1"/>
  <c r="H21" s="1"/>
  <c r="F20"/>
  <c r="H20" s="1"/>
  <c r="F15" l="1"/>
  <c r="H15" s="1"/>
  <c r="F14"/>
  <c r="H14" s="1"/>
  <c r="F22"/>
  <c r="D7" i="29" s="1"/>
  <c r="E7" s="1"/>
  <c r="F23" i="1"/>
  <c r="F24"/>
  <c r="F25"/>
  <c r="D8" i="29" s="1"/>
  <c r="E8" s="1"/>
  <c r="F26" i="1"/>
  <c r="F27"/>
  <c r="H27" l="1"/>
  <c r="H26"/>
  <c r="H25"/>
  <c r="H24"/>
  <c r="H23"/>
  <c r="H22"/>
  <c r="E28"/>
  <c r="H12"/>
  <c r="H28" l="1"/>
  <c r="C17" i="27" s="1"/>
  <c r="H16" i="1"/>
  <c r="C15" i="27" s="1"/>
  <c r="C19" l="1"/>
  <c r="C20" s="1"/>
  <c r="D15" s="1"/>
  <c r="H31" i="1"/>
  <c r="H32" s="1"/>
  <c r="D17" i="27" l="1"/>
  <c r="O20" s="1"/>
  <c r="O21" s="1"/>
  <c r="G20"/>
  <c r="G21" s="1"/>
  <c r="D20"/>
  <c r="K20" l="1"/>
  <c r="K21" s="1"/>
  <c r="E20"/>
  <c r="F20" s="1"/>
  <c r="H20" s="1"/>
  <c r="J20" s="1"/>
  <c r="L20" s="1"/>
  <c r="N20" s="1"/>
  <c r="P20" s="1"/>
  <c r="M20"/>
  <c r="M21" s="1"/>
  <c r="I20"/>
  <c r="I21" s="1"/>
  <c r="E21" l="1"/>
</calcChain>
</file>

<file path=xl/sharedStrings.xml><?xml version="1.0" encoding="utf-8"?>
<sst xmlns="http://schemas.openxmlformats.org/spreadsheetml/2006/main" count="143" uniqueCount="105">
  <si>
    <t xml:space="preserve">PLANILHA ORÇAMENTÁRIA </t>
  </si>
  <si>
    <t>Item</t>
  </si>
  <si>
    <t>Código do Serviço</t>
  </si>
  <si>
    <t>Código da Instituição</t>
  </si>
  <si>
    <t>Descrição de Serviços</t>
  </si>
  <si>
    <t>UN</t>
  </si>
  <si>
    <t>Quant.</t>
  </si>
  <si>
    <t>Preço Unit.</t>
  </si>
  <si>
    <t>Preço Serviço</t>
  </si>
  <si>
    <t>CÓDIGOS</t>
  </si>
  <si>
    <t>DESCRIÇÃO</t>
  </si>
  <si>
    <t>SERVIÇOS PRELIMINARES</t>
  </si>
  <si>
    <t>M²</t>
  </si>
  <si>
    <t>M³</t>
  </si>
  <si>
    <t>ALEXANDRE R.GAINO</t>
  </si>
  <si>
    <t>CREA 5060435411</t>
  </si>
  <si>
    <t>DATA BASE</t>
  </si>
  <si>
    <t>TOTAL GERAL COM BDI</t>
  </si>
  <si>
    <t>Proprietário: PREFEITURA MUNICIPAL DE CORDEIRÓPOLIS</t>
  </si>
  <si>
    <t>PAVIMENTAÇÃO ASFÁLTICA - RECAPEAMENTO</t>
  </si>
  <si>
    <t>Item Componente do BDI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</si>
  <si>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</si>
  <si>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</si>
  <si>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</si>
  <si>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</si>
  <si>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</si>
  <si>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</si>
  <si>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</si>
  <si>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I3: Cont.Prev s/Rec.Bruta (Lei 13.161/2015 - Desoneração)</t>
  </si>
  <si>
    <t>BDI - SEM Desoneração da folha de pagamento</t>
  </si>
  <si>
    <t>BDI - COM Desoneração da folha de pagamento</t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</si>
  <si>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</si>
  <si>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/>
  </si>
  <si>
    <t>TOTAL ITEM</t>
  </si>
  <si>
    <t>_________________________</t>
  </si>
  <si>
    <t>2.1</t>
  </si>
  <si>
    <t>2.2</t>
  </si>
  <si>
    <t>2.3</t>
  </si>
  <si>
    <t>2.4</t>
  </si>
  <si>
    <t>1.1</t>
  </si>
  <si>
    <t>SINAPI</t>
  </si>
  <si>
    <t>SIURB</t>
  </si>
  <si>
    <t>SECRETARIA DE URBANISMO DE SÃO PAULO (INFRA) - COM DESONERAÇÃO</t>
  </si>
  <si>
    <t>Local : MUNICÍPIO DE CORDEIRÓPOLIS / SP</t>
  </si>
  <si>
    <t>Data Base: Fevereiro 2018</t>
  </si>
  <si>
    <t>Arquivo: 051 - O - 1686 - 20 - 001_0</t>
  </si>
  <si>
    <t>CPOS</t>
  </si>
  <si>
    <t>RETIRADAS E DEMOLIÇÕES</t>
  </si>
  <si>
    <t>02.08.020</t>
  </si>
  <si>
    <t xml:space="preserve">05-48-00 </t>
  </si>
  <si>
    <t xml:space="preserve">08-49-00 </t>
  </si>
  <si>
    <t>DEMOLIÇÃO DE CONCRETO SIMPLES</t>
  </si>
  <si>
    <t>DEMOLIÇÃO DE PAVIMENTO ASFÁLTICO, INCLUSIVE CAPA, INCLUI CARGA NO CAMINHÃO</t>
  </si>
  <si>
    <t>PLACA DE IDENTIFICAÇÃO PARA OBRA</t>
  </si>
  <si>
    <t>1.2</t>
  </si>
  <si>
    <t>2.5</t>
  </si>
  <si>
    <t>2.6</t>
  </si>
  <si>
    <t>BASE DE BRITA GRADUADA</t>
  </si>
  <si>
    <t xml:space="preserve">10-17-00 </t>
  </si>
  <si>
    <t>2.7</t>
  </si>
  <si>
    <t>HIDROJATEAMENTO DE ALTA PRESSÃO PARA LIMPEZA DE SUPERFÍCIES</t>
  </si>
  <si>
    <t xml:space="preserve">05-79-01 </t>
  </si>
  <si>
    <t>05-78-01</t>
  </si>
  <si>
    <t xml:space="preserve">05-28-00 </t>
  </si>
  <si>
    <t xml:space="preserve">05-25-02 </t>
  </si>
  <si>
    <t>05-27-00</t>
  </si>
  <si>
    <t xml:space="preserve">05-26-00 </t>
  </si>
  <si>
    <t>IMPRIMAÇÃO BETUMINOSA LIGANTE</t>
  </si>
  <si>
    <t>IMPRIMAÇÃO BETUMINOSA IMPERMEABILIZANTE</t>
  </si>
  <si>
    <t>BASE DE BINDER DENSO (SEM TRANSPORTE)</t>
  </si>
  <si>
    <t>REVESTIMENTO DE CONCRETO ASFÁLTICO (SEM TRANSPORTE)</t>
  </si>
  <si>
    <t>TOTAL GERAL</t>
  </si>
  <si>
    <t>2.8</t>
  </si>
  <si>
    <t>2.10</t>
  </si>
  <si>
    <t>SISTEMA NACIONAL DE PESQUISA DE CUSTOS E ÍNDICES DA CONSTRUÇÃO CIVIL</t>
  </si>
  <si>
    <t xml:space="preserve">73900/012 </t>
  </si>
  <si>
    <t>T</t>
  </si>
  <si>
    <t>ENSAIOS DE CONCRETO ASFALTICO</t>
  </si>
  <si>
    <t>1.2.1</t>
  </si>
  <si>
    <t>1.2.2</t>
  </si>
  <si>
    <t>CRONOGRAMA FÍSICO FINANCEIRO</t>
  </si>
  <si>
    <t>VALOR TOTAL SERVIÇOS (R$)</t>
  </si>
  <si>
    <t>PESO          %</t>
  </si>
  <si>
    <t>MÊS 01</t>
  </si>
  <si>
    <t>MÊS 02</t>
  </si>
  <si>
    <t>MÊS 03</t>
  </si>
  <si>
    <t>MÊS 04</t>
  </si>
  <si>
    <t>DESCRIÇÃO DOS SERVIÇOS</t>
  </si>
  <si>
    <t>SIMPL.%</t>
  </si>
  <si>
    <t>ACUM. %</t>
  </si>
  <si>
    <t>Total da Obra</t>
  </si>
  <si>
    <t>Totais de cada mês</t>
  </si>
  <si>
    <t>MÊS 05</t>
  </si>
  <si>
    <t>MÊS 06</t>
  </si>
  <si>
    <t>ENG. CIVIL</t>
  </si>
  <si>
    <t>Itens de Relevancia</t>
  </si>
  <si>
    <t>Descriçao</t>
  </si>
  <si>
    <t>Unidade</t>
  </si>
  <si>
    <t>Quant a solicitar em edital</t>
  </si>
  <si>
    <t xml:space="preserve">CARGA, DESCARGA E TRANSPORTE DE CONCRETO ASFÁLTICO ATÉ A DISTÂNCIA MÉDIA DE IDA E VOLTA </t>
  </si>
  <si>
    <t xml:space="preserve">CARGA, DESCARGA E TRANSPORTE DE BINDER ATÉ A DISTÂNCIA MÉDIA DE IDA E VOLTA </t>
  </si>
  <si>
    <t>Obra : RECAPEAMENTO ASFÁLTICO EM RUAS E AVENIDAS, CONFORME PROJETOS</t>
  </si>
  <si>
    <t>Obra :  RECAPEAMENTO ASFÁLTICO EM RUAS E AVENIDAS, CONFORME PROJETOS</t>
  </si>
  <si>
    <t>A</t>
  </si>
  <si>
    <t>B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</si>
</sst>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_);[Red]\(&quot;R$&quot;#,##0\)"/>
    <numFmt numFmtId="167" formatCode="#,##0.00\ ;&quot; (&quot;#,##0.00\);&quot; -&quot;#\ ;@\ "/>
    <numFmt numFmtId="168" formatCode="_(* #,##0.00_);_(* \(#,##0.00\);_(* \-??_);_(@_)"/>
    <numFmt numFmtId="169" formatCode="_(&quot;R$ &quot;* #,##0.00_);_(&quot;R$ &quot;* \(#,##0.00\);_(&quot;R$ &quot;* \-??_);_(@_)"/>
    <numFmt numFmtId="170" formatCode="0.0"/>
    <numFmt numFmtId="171" formatCode="&quot; R$ &quot;#,##0.00\ ;&quot; R$ (&quot;#,##0.00\);&quot; R$ -&quot;#\ ;@\ 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4"/>
      <name val="Britannic Bold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indexed="63"/>
      <name val="Arial1"/>
      <charset val="1"/>
    </font>
    <font>
      <sz val="10"/>
      <name val="Arial"/>
      <family val="2"/>
      <charset val="1"/>
    </font>
    <font>
      <i/>
      <u/>
      <sz val="10"/>
      <color indexed="8"/>
      <name val="Arial Narrow"/>
      <family val="2"/>
    </font>
    <font>
      <i/>
      <u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"/>
    </font>
    <font>
      <sz val="10"/>
      <color rgb="FFFF0000"/>
      <name val="Arial Narrow"/>
      <family val="2"/>
    </font>
    <font>
      <sz val="9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9" fillId="0" borderId="0"/>
    <xf numFmtId="0" fontId="1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/>
    <xf numFmtId="0" fontId="18" fillId="0" borderId="0"/>
    <xf numFmtId="168" fontId="18" fillId="0" borderId="0"/>
    <xf numFmtId="9" fontId="5" fillId="0" borderId="0" applyFont="0" applyFill="0" applyBorder="0" applyAlignment="0" applyProtection="0"/>
    <xf numFmtId="9" fontId="5" fillId="0" borderId="0"/>
    <xf numFmtId="168" fontId="18" fillId="0" borderId="0"/>
    <xf numFmtId="0" fontId="19" fillId="0" borderId="0"/>
    <xf numFmtId="9" fontId="1" fillId="0" borderId="0" applyFont="0" applyFill="0" applyBorder="0" applyAlignment="0" applyProtection="0"/>
    <xf numFmtId="169" fontId="18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5" fillId="0" borderId="0"/>
  </cellStyleXfs>
  <cellXfs count="262">
    <xf numFmtId="0" fontId="0" fillId="0" borderId="0" xfId="0"/>
    <xf numFmtId="0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12" applyNumberFormat="1" applyFont="1" applyFill="1" applyBorder="1" applyAlignment="1">
      <alignment horizontal="center" vertical="center" wrapText="1"/>
    </xf>
    <xf numFmtId="164" fontId="8" fillId="3" borderId="1" xfId="17" applyFont="1" applyFill="1" applyBorder="1" applyAlignment="1">
      <alignment horizontal="center" vertical="center" wrapText="1"/>
    </xf>
    <xf numFmtId="164" fontId="4" fillId="3" borderId="1" xfId="17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wrapText="1"/>
    </xf>
    <xf numFmtId="0" fontId="4" fillId="2" borderId="0" xfId="0" applyFont="1" applyFill="1" applyAlignment="1"/>
    <xf numFmtId="0" fontId="6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right" wrapText="1"/>
    </xf>
    <xf numFmtId="164" fontId="6" fillId="3" borderId="1" xfId="12" applyNumberFormat="1" applyFont="1" applyFill="1" applyBorder="1" applyAlignment="1">
      <alignment horizontal="right"/>
    </xf>
    <xf numFmtId="164" fontId="8" fillId="3" borderId="1" xfId="12" applyNumberFormat="1" applyFont="1" applyFill="1" applyBorder="1" applyAlignment="1"/>
    <xf numFmtId="164" fontId="2" fillId="2" borderId="0" xfId="17" applyFont="1" applyFill="1" applyAlignment="1"/>
    <xf numFmtId="4" fontId="2" fillId="2" borderId="0" xfId="12" applyNumberFormat="1" applyFont="1" applyFill="1" applyAlignment="1">
      <alignment horizontal="center"/>
    </xf>
    <xf numFmtId="164" fontId="6" fillId="2" borderId="0" xfId="17" applyFont="1" applyFill="1" applyAlignment="1"/>
    <xf numFmtId="0" fontId="2" fillId="2" borderId="0" xfId="0" applyFont="1" applyFill="1" applyAlignment="1">
      <alignment wrapText="1"/>
    </xf>
    <xf numFmtId="0" fontId="4" fillId="4" borderId="0" xfId="0" applyNumberFormat="1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0" fontId="2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/>
    <xf numFmtId="0" fontId="6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wrapText="1"/>
    </xf>
    <xf numFmtId="0" fontId="6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>
      <alignment wrapText="1"/>
    </xf>
    <xf numFmtId="164" fontId="6" fillId="4" borderId="1" xfId="12" applyNumberFormat="1" applyFont="1" applyFill="1" applyBorder="1" applyAlignment="1">
      <alignment horizontal="right"/>
    </xf>
    <xf numFmtId="164" fontId="6" fillId="4" borderId="1" xfId="12" applyNumberFormat="1" applyFont="1" applyFill="1" applyBorder="1" applyAlignment="1"/>
    <xf numFmtId="0" fontId="4" fillId="4" borderId="0" xfId="0" applyFont="1" applyFill="1" applyAlignment="1"/>
    <xf numFmtId="0" fontId="2" fillId="4" borderId="0" xfId="0" applyNumberFormat="1" applyFont="1" applyFill="1" applyAlignment="1">
      <alignment horizontal="left"/>
    </xf>
    <xf numFmtId="0" fontId="4" fillId="4" borderId="0" xfId="0" applyNumberFormat="1" applyFont="1" applyFill="1" applyBorder="1" applyAlignment="1">
      <alignment horizontal="left"/>
    </xf>
    <xf numFmtId="0" fontId="4" fillId="4" borderId="0" xfId="17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 vertical="center" wrapText="1"/>
    </xf>
    <xf numFmtId="4" fontId="4" fillId="4" borderId="1" xfId="12" applyNumberFormat="1" applyFont="1" applyFill="1" applyBorder="1" applyAlignment="1">
      <alignment horizontal="center" vertical="center" wrapText="1"/>
    </xf>
    <xf numFmtId="164" fontId="8" fillId="4" borderId="1" xfId="17" applyFont="1" applyFill="1" applyBorder="1" applyAlignment="1">
      <alignment horizontal="center" vertical="center" wrapText="1"/>
    </xf>
    <xf numFmtId="164" fontId="4" fillId="4" borderId="1" xfId="17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wrapText="1"/>
    </xf>
    <xf numFmtId="0" fontId="8" fillId="4" borderId="1" xfId="0" applyNumberFormat="1" applyFont="1" applyFill="1" applyBorder="1" applyAlignment="1">
      <alignment wrapText="1"/>
    </xf>
    <xf numFmtId="0" fontId="2" fillId="4" borderId="0" xfId="0" applyNumberFormat="1" applyFont="1" applyFill="1" applyBorder="1" applyAlignment="1">
      <alignment horizontal="left"/>
    </xf>
    <xf numFmtId="0" fontId="6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4" fontId="2" fillId="5" borderId="0" xfId="19" applyNumberFormat="1" applyFont="1" applyFill="1" applyBorder="1" applyAlignment="1" applyProtection="1"/>
    <xf numFmtId="0" fontId="2" fillId="0" borderId="0" xfId="0" applyFont="1" applyAlignment="1">
      <alignment horizontal="right" wrapText="1"/>
    </xf>
    <xf numFmtId="0" fontId="8" fillId="5" borderId="0" xfId="0" applyNumberFormat="1" applyFont="1" applyFill="1" applyBorder="1" applyAlignment="1">
      <alignment horizontal="center"/>
    </xf>
    <xf numFmtId="0" fontId="8" fillId="6" borderId="1" xfId="5" applyNumberFormat="1" applyFont="1" applyFill="1" applyBorder="1" applyAlignment="1">
      <alignment horizontal="center" vertical="center"/>
    </xf>
    <xf numFmtId="164" fontId="4" fillId="0" borderId="0" xfId="12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 applyProtection="1">
      <alignment horizontal="center"/>
    </xf>
    <xf numFmtId="0" fontId="2" fillId="5" borderId="1" xfId="5" applyFont="1" applyFill="1" applyBorder="1" applyAlignment="1" applyProtection="1">
      <alignment horizontal="left" wrapText="1"/>
    </xf>
    <xf numFmtId="0" fontId="2" fillId="4" borderId="0" xfId="0" applyFont="1" applyFill="1" applyAlignment="1">
      <alignment horizontal="right" wrapText="1"/>
    </xf>
    <xf numFmtId="164" fontId="2" fillId="5" borderId="0" xfId="12" applyFont="1" applyFill="1" applyBorder="1" applyAlignment="1" applyProtection="1">
      <alignment horizontal="center" wrapText="1"/>
    </xf>
    <xf numFmtId="0" fontId="2" fillId="5" borderId="0" xfId="0" applyNumberFormat="1" applyFont="1" applyFill="1" applyAlignment="1">
      <alignment horizontal="center"/>
    </xf>
    <xf numFmtId="0" fontId="4" fillId="5" borderId="0" xfId="5" applyNumberFormat="1" applyFont="1" applyFill="1" applyBorder="1" applyAlignment="1">
      <alignment horizontal="center"/>
    </xf>
    <xf numFmtId="49" fontId="2" fillId="5" borderId="0" xfId="5" applyNumberFormat="1" applyFont="1" applyFill="1" applyBorder="1" applyAlignment="1">
      <alignment horizontal="left" wrapText="1"/>
    </xf>
    <xf numFmtId="4" fontId="2" fillId="4" borderId="0" xfId="19" applyNumberFormat="1" applyFont="1" applyFill="1" applyAlignment="1"/>
    <xf numFmtId="164" fontId="4" fillId="4" borderId="0" xfId="19" applyNumberFormat="1" applyFont="1" applyFill="1" applyBorder="1" applyAlignment="1">
      <alignment vertical="center"/>
    </xf>
    <xf numFmtId="49" fontId="2" fillId="7" borderId="0" xfId="5" applyNumberFormat="1" applyFont="1" applyFill="1" applyBorder="1" applyAlignment="1">
      <alignment horizontal="left" wrapText="1"/>
    </xf>
    <xf numFmtId="17" fontId="2" fillId="5" borderId="0" xfId="5" applyNumberFormat="1" applyFont="1" applyFill="1" applyBorder="1" applyAlignment="1" applyProtection="1">
      <alignment horizontal="center" wrapText="1"/>
    </xf>
    <xf numFmtId="164" fontId="4" fillId="4" borderId="0" xfId="19" applyNumberFormat="1" applyFont="1" applyFill="1" applyBorder="1" applyAlignment="1">
      <alignment horizontal="center" vertical="center"/>
    </xf>
    <xf numFmtId="0" fontId="2" fillId="5" borderId="0" xfId="0" applyFont="1" applyFill="1" applyAlignment="1"/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vertical="center"/>
    </xf>
    <xf numFmtId="10" fontId="13" fillId="4" borderId="20" xfId="0" applyNumberFormat="1" applyFont="1" applyFill="1" applyBorder="1" applyAlignment="1">
      <alignment horizontal="center" vertical="center"/>
    </xf>
    <xf numFmtId="10" fontId="13" fillId="4" borderId="21" xfId="0" applyNumberFormat="1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vertical="center"/>
    </xf>
    <xf numFmtId="10" fontId="13" fillId="4" borderId="1" xfId="0" applyNumberFormat="1" applyFont="1" applyFill="1" applyBorder="1" applyAlignment="1">
      <alignment horizontal="center" vertical="center"/>
    </xf>
    <xf numFmtId="10" fontId="13" fillId="4" borderId="9" xfId="0" applyNumberFormat="1" applyFont="1" applyFill="1" applyBorder="1" applyAlignment="1">
      <alignment horizontal="center" vertical="center"/>
    </xf>
    <xf numFmtId="10" fontId="15" fillId="0" borderId="24" xfId="0" applyNumberFormat="1" applyFont="1" applyFill="1" applyBorder="1" applyAlignment="1" applyProtection="1">
      <alignment horizontal="center" vertical="center"/>
      <protection locked="0"/>
    </xf>
    <xf numFmtId="10" fontId="15" fillId="0" borderId="28" xfId="0" applyNumberFormat="1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/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0" fontId="2" fillId="7" borderId="0" xfId="0" applyNumberFormat="1" applyFont="1" applyFill="1" applyBorder="1" applyAlignment="1">
      <alignment horizontal="right"/>
    </xf>
    <xf numFmtId="164" fontId="2" fillId="7" borderId="0" xfId="12" applyFont="1" applyFill="1" applyBorder="1" applyAlignment="1" applyProtection="1">
      <alignment horizontal="center" wrapText="1"/>
    </xf>
    <xf numFmtId="0" fontId="11" fillId="4" borderId="0" xfId="0" applyFont="1" applyFill="1" applyAlignment="1">
      <alignment vertical="center"/>
    </xf>
    <xf numFmtId="0" fontId="2" fillId="4" borderId="0" xfId="0" applyFont="1" applyFill="1" applyBorder="1" applyAlignment="1">
      <alignment horizontal="justify"/>
    </xf>
    <xf numFmtId="167" fontId="2" fillId="4" borderId="0" xfId="19" applyFont="1" applyFill="1" applyBorder="1" applyAlignment="1">
      <alignment horizontal="center"/>
    </xf>
    <xf numFmtId="164" fontId="2" fillId="4" borderId="0" xfId="12" applyFont="1" applyFill="1" applyBorder="1"/>
    <xf numFmtId="0" fontId="2" fillId="4" borderId="0" xfId="5" applyFont="1" applyFill="1" applyBorder="1" applyAlignment="1"/>
    <xf numFmtId="164" fontId="2" fillId="4" borderId="0" xfId="12" applyFont="1" applyFill="1" applyAlignment="1">
      <alignment horizontal="center"/>
    </xf>
    <xf numFmtId="0" fontId="2" fillId="4" borderId="0" xfId="0" applyNumberFormat="1" applyFont="1" applyFill="1" applyBorder="1" applyAlignment="1"/>
    <xf numFmtId="164" fontId="4" fillId="4" borderId="0" xfId="12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4" borderId="0" xfId="5" applyFont="1" applyFill="1" applyBorder="1" applyAlignment="1">
      <alignment horizontal="right"/>
    </xf>
    <xf numFmtId="164" fontId="2" fillId="2" borderId="0" xfId="12" applyFont="1" applyFill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4" fontId="2" fillId="2" borderId="0" xfId="19" applyNumberFormat="1" applyFont="1" applyFill="1" applyAlignment="1">
      <alignment horizontal="center"/>
    </xf>
    <xf numFmtId="164" fontId="2" fillId="4" borderId="0" xfId="18" applyFont="1" applyFill="1" applyAlignment="1"/>
    <xf numFmtId="0" fontId="2" fillId="2" borderId="0" xfId="0" applyNumberFormat="1" applyFont="1" applyFill="1" applyAlignment="1"/>
    <xf numFmtId="0" fontId="4" fillId="4" borderId="0" xfId="5" applyNumberFormat="1" applyFont="1" applyFill="1" applyBorder="1" applyAlignment="1">
      <alignment horizontal="center"/>
    </xf>
    <xf numFmtId="49" fontId="2" fillId="4" borderId="0" xfId="5" applyNumberFormat="1" applyFont="1" applyFill="1" applyBorder="1" applyAlignment="1">
      <alignment horizontal="left" wrapText="1"/>
    </xf>
    <xf numFmtId="17" fontId="2" fillId="4" borderId="0" xfId="5" applyNumberFormat="1" applyFont="1" applyFill="1" applyBorder="1" applyAlignment="1" applyProtection="1">
      <alignment horizontal="center" wrapText="1"/>
    </xf>
    <xf numFmtId="164" fontId="2" fillId="4" borderId="0" xfId="12" applyFont="1" applyFill="1" applyBorder="1" applyAlignment="1" applyProtection="1">
      <alignment horizontal="center" wrapText="1"/>
    </xf>
    <xf numFmtId="17" fontId="2" fillId="4" borderId="0" xfId="5" applyNumberFormat="1" applyFont="1" applyFill="1" applyBorder="1" applyAlignment="1" applyProtection="1">
      <alignment wrapText="1"/>
    </xf>
    <xf numFmtId="0" fontId="2" fillId="5" borderId="0" xfId="5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43" fontId="2" fillId="0" borderId="0" xfId="0" applyNumberFormat="1" applyFont="1" applyAlignment="1">
      <alignment wrapText="1"/>
    </xf>
    <xf numFmtId="0" fontId="4" fillId="0" borderId="1" xfId="0" applyFont="1" applyFill="1" applyBorder="1" applyAlignment="1">
      <alignment horizontal="center" wrapText="1"/>
    </xf>
    <xf numFmtId="164" fontId="4" fillId="0" borderId="1" xfId="12" applyFont="1" applyFill="1" applyBorder="1" applyAlignment="1">
      <alignment horizontal="center" wrapText="1"/>
    </xf>
    <xf numFmtId="164" fontId="2" fillId="0" borderId="1" xfId="0" applyNumberFormat="1" applyFont="1" applyFill="1" applyBorder="1" applyAlignment="1"/>
    <xf numFmtId="164" fontId="4" fillId="0" borderId="1" xfId="12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 wrapText="1"/>
    </xf>
    <xf numFmtId="4" fontId="2" fillId="4" borderId="0" xfId="12" applyNumberFormat="1" applyFont="1" applyFill="1" applyAlignment="1">
      <alignment horizontal="left"/>
    </xf>
    <xf numFmtId="164" fontId="6" fillId="4" borderId="0" xfId="17" applyFont="1" applyFill="1" applyAlignment="1">
      <alignment horizontal="left"/>
    </xf>
    <xf numFmtId="164" fontId="2" fillId="4" borderId="0" xfId="17" applyFont="1" applyFill="1" applyAlignment="1">
      <alignment horizontal="left"/>
    </xf>
    <xf numFmtId="49" fontId="2" fillId="4" borderId="0" xfId="0" applyNumberFormat="1" applyFont="1" applyFill="1" applyBorder="1" applyAlignment="1">
      <alignment horizontal="left" wrapText="1"/>
    </xf>
    <xf numFmtId="4" fontId="2" fillId="4" borderId="0" xfId="12" applyNumberFormat="1" applyFont="1" applyFill="1" applyBorder="1" applyAlignment="1">
      <alignment horizontal="left"/>
    </xf>
    <xf numFmtId="164" fontId="2" fillId="4" borderId="0" xfId="17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 wrapText="1"/>
    </xf>
    <xf numFmtId="4" fontId="4" fillId="4" borderId="0" xfId="12" applyNumberFormat="1" applyFont="1" applyFill="1" applyBorder="1" applyAlignment="1">
      <alignment horizontal="left"/>
    </xf>
    <xf numFmtId="164" fontId="6" fillId="4" borderId="0" xfId="17" applyFont="1" applyFill="1" applyBorder="1" applyAlignment="1">
      <alignment horizontal="left"/>
    </xf>
    <xf numFmtId="164" fontId="4" fillId="4" borderId="0" xfId="17" applyFont="1" applyFill="1" applyBorder="1" applyAlignment="1">
      <alignment horizontal="left"/>
    </xf>
    <xf numFmtId="164" fontId="4" fillId="4" borderId="0" xfId="17" applyFont="1" applyFill="1" applyBorder="1" applyAlignment="1">
      <alignment horizontal="left" wrapText="1"/>
    </xf>
    <xf numFmtId="164" fontId="8" fillId="4" borderId="0" xfId="17" applyFont="1" applyFill="1" applyBorder="1" applyAlignment="1">
      <alignment horizontal="left"/>
    </xf>
    <xf numFmtId="43" fontId="4" fillId="4" borderId="0" xfId="0" applyNumberFormat="1" applyFont="1" applyFill="1" applyAlignment="1"/>
    <xf numFmtId="10" fontId="15" fillId="0" borderId="22" xfId="0" applyNumberFormat="1" applyFont="1" applyFill="1" applyBorder="1" applyAlignment="1" applyProtection="1">
      <alignment horizontal="center" vertical="center"/>
      <protection locked="0"/>
    </xf>
    <xf numFmtId="49" fontId="2" fillId="5" borderId="1" xfId="5" applyNumberFormat="1" applyFont="1" applyFill="1" applyBorder="1" applyAlignment="1">
      <alignment horizontal="left" vertical="center" wrapText="1"/>
    </xf>
    <xf numFmtId="0" fontId="4" fillId="5" borderId="1" xfId="5" applyNumberFormat="1" applyFont="1" applyFill="1" applyBorder="1" applyAlignment="1">
      <alignment horizontal="center" vertical="center"/>
    </xf>
    <xf numFmtId="17" fontId="2" fillId="5" borderId="1" xfId="5" applyNumberFormat="1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3" fillId="4" borderId="27" xfId="0" applyFont="1" applyFill="1" applyBorder="1" applyAlignment="1" applyProtection="1">
      <alignment vertical="center"/>
      <protection locked="0"/>
    </xf>
    <xf numFmtId="0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wrapText="1"/>
    </xf>
    <xf numFmtId="0" fontId="20" fillId="4" borderId="1" xfId="0" applyNumberFormat="1" applyFont="1" applyFill="1" applyBorder="1" applyAlignment="1">
      <alignment horizontal="center" wrapText="1"/>
    </xf>
    <xf numFmtId="164" fontId="20" fillId="4" borderId="1" xfId="12" applyNumberFormat="1" applyFont="1" applyFill="1" applyBorder="1" applyAlignment="1">
      <alignment horizontal="right"/>
    </xf>
    <xf numFmtId="0" fontId="21" fillId="2" borderId="0" xfId="0" applyFont="1" applyFill="1" applyAlignment="1"/>
    <xf numFmtId="164" fontId="6" fillId="4" borderId="1" xfId="17" applyFont="1" applyFill="1" applyBorder="1" applyAlignment="1">
      <alignment horizontal="center" vertical="center" wrapText="1"/>
    </xf>
    <xf numFmtId="0" fontId="2" fillId="7" borderId="0" xfId="0" applyNumberFormat="1" applyFont="1" applyFill="1" applyBorder="1" applyAlignment="1">
      <alignment horizontal="center"/>
    </xf>
    <xf numFmtId="0" fontId="2" fillId="7" borderId="0" xfId="5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0" fontId="4" fillId="4" borderId="0" xfId="17" applyNumberFormat="1" applyFont="1" applyFill="1" applyBorder="1" applyAlignment="1">
      <alignment horizontal="center"/>
    </xf>
    <xf numFmtId="0" fontId="2" fillId="4" borderId="0" xfId="5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4" fillId="4" borderId="29" xfId="0" applyFont="1" applyFill="1" applyBorder="1" applyAlignment="1">
      <alignment vertical="center"/>
    </xf>
    <xf numFmtId="10" fontId="14" fillId="4" borderId="1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4" fillId="4" borderId="29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/>
    </xf>
    <xf numFmtId="4" fontId="22" fillId="4" borderId="0" xfId="12" applyNumberFormat="1" applyFont="1" applyFill="1" applyBorder="1" applyAlignment="1">
      <alignment horizontal="left"/>
    </xf>
    <xf numFmtId="0" fontId="2" fillId="4" borderId="1" xfId="0" applyNumberFormat="1" applyFont="1" applyFill="1" applyBorder="1" applyAlignment="1">
      <alignment wrapText="1"/>
    </xf>
    <xf numFmtId="164" fontId="2" fillId="4" borderId="1" xfId="17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wrapText="1"/>
    </xf>
    <xf numFmtId="0" fontId="6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right" wrapText="1"/>
    </xf>
    <xf numFmtId="10" fontId="2" fillId="3" borderId="0" xfId="0" applyNumberFormat="1" applyFont="1" applyFill="1" applyBorder="1" applyAlignment="1">
      <alignment horizontal="center"/>
    </xf>
    <xf numFmtId="164" fontId="6" fillId="3" borderId="0" xfId="12" applyNumberFormat="1" applyFont="1" applyFill="1" applyBorder="1" applyAlignment="1">
      <alignment horizontal="right"/>
    </xf>
    <xf numFmtId="164" fontId="8" fillId="3" borderId="0" xfId="12" applyNumberFormat="1" applyFont="1" applyFill="1" applyBorder="1" applyAlignment="1"/>
    <xf numFmtId="49" fontId="8" fillId="6" borderId="30" xfId="5" applyNumberFormat="1" applyFont="1" applyFill="1" applyBorder="1" applyAlignment="1">
      <alignment horizontal="center" vertical="center" wrapText="1"/>
    </xf>
    <xf numFmtId="49" fontId="4" fillId="6" borderId="30" xfId="5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right" wrapText="1"/>
    </xf>
    <xf numFmtId="0" fontId="24" fillId="5" borderId="5" xfId="0" applyNumberFormat="1" applyFont="1" applyFill="1" applyBorder="1" applyAlignment="1">
      <alignment horizontal="center"/>
    </xf>
    <xf numFmtId="44" fontId="24" fillId="5" borderId="31" xfId="31" applyFont="1" applyFill="1" applyBorder="1" applyAlignment="1">
      <alignment horizontal="center"/>
    </xf>
    <xf numFmtId="10" fontId="14" fillId="0" borderId="1" xfId="6" applyNumberFormat="1" applyFont="1" applyFill="1" applyBorder="1" applyAlignment="1">
      <alignment horizontal="center" vertical="center"/>
    </xf>
    <xf numFmtId="170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justify" wrapText="1"/>
    </xf>
    <xf numFmtId="0" fontId="2" fillId="4" borderId="0" xfId="0" applyFont="1" applyFill="1" applyAlignment="1">
      <alignment horizontal="center"/>
    </xf>
    <xf numFmtId="4" fontId="2" fillId="4" borderId="0" xfId="19" applyNumberFormat="1" applyFont="1" applyFill="1" applyAlignment="1">
      <alignment horizontal="center"/>
    </xf>
    <xf numFmtId="164" fontId="6" fillId="4" borderId="0" xfId="17" applyFont="1" applyFill="1" applyAlignment="1"/>
    <xf numFmtId="164" fontId="2" fillId="4" borderId="0" xfId="17" applyFont="1" applyFill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justify" wrapText="1"/>
    </xf>
    <xf numFmtId="0" fontId="4" fillId="4" borderId="0" xfId="0" applyFont="1" applyFill="1" applyAlignment="1">
      <alignment horizontal="center"/>
    </xf>
    <xf numFmtId="4" fontId="2" fillId="4" borderId="0" xfId="19" applyNumberFormat="1" applyFont="1" applyFill="1" applyBorder="1" applyAlignment="1"/>
    <xf numFmtId="164" fontId="6" fillId="4" borderId="0" xfId="17" applyFont="1" applyFill="1" applyBorder="1" applyAlignment="1"/>
    <xf numFmtId="164" fontId="2" fillId="4" borderId="0" xfId="17" applyFont="1" applyFill="1" applyBorder="1" applyAlignment="1"/>
    <xf numFmtId="49" fontId="4" fillId="4" borderId="0" xfId="0" applyNumberFormat="1" applyFont="1" applyFill="1" applyBorder="1" applyAlignment="1">
      <alignment horizontal="justify" wrapText="1"/>
    </xf>
    <xf numFmtId="164" fontId="11" fillId="7" borderId="0" xfId="18" applyFont="1" applyFill="1" applyBorder="1" applyAlignment="1" applyProtection="1">
      <alignment horizontal="center"/>
    </xf>
    <xf numFmtId="0" fontId="0" fillId="7" borderId="0" xfId="0" applyFont="1" applyFill="1" applyProtection="1"/>
    <xf numFmtId="0" fontId="13" fillId="7" borderId="0" xfId="0" applyFont="1" applyFill="1" applyProtection="1"/>
    <xf numFmtId="164" fontId="5" fillId="7" borderId="0" xfId="18" applyFont="1" applyFill="1" applyBorder="1" applyAlignment="1" applyProtection="1"/>
    <xf numFmtId="0" fontId="13" fillId="7" borderId="0" xfId="0" applyFont="1" applyFill="1" applyAlignment="1" applyProtection="1"/>
    <xf numFmtId="2" fontId="26" fillId="8" borderId="32" xfId="32" applyNumberFormat="1" applyFont="1" applyFill="1" applyBorder="1" applyProtection="1"/>
    <xf numFmtId="2" fontId="26" fillId="8" borderId="33" xfId="32" applyNumberFormat="1" applyFont="1" applyFill="1" applyBorder="1" applyProtection="1"/>
    <xf numFmtId="2" fontId="27" fillId="8" borderId="36" xfId="32" applyNumberFormat="1" applyFont="1" applyFill="1" applyBorder="1" applyAlignment="1" applyProtection="1">
      <alignment horizontal="center"/>
    </xf>
    <xf numFmtId="2" fontId="27" fillId="8" borderId="37" xfId="32" applyNumberFormat="1" applyFont="1" applyFill="1" applyBorder="1" applyAlignment="1" applyProtection="1">
      <alignment horizontal="center"/>
    </xf>
    <xf numFmtId="2" fontId="27" fillId="8" borderId="34" xfId="32" applyNumberFormat="1" applyFont="1" applyFill="1" applyBorder="1" applyAlignment="1" applyProtection="1">
      <alignment horizontal="center" vertical="center"/>
    </xf>
    <xf numFmtId="1" fontId="2" fillId="5" borderId="39" xfId="0" applyNumberFormat="1" applyFont="1" applyFill="1" applyBorder="1" applyAlignment="1" applyProtection="1">
      <alignment horizontal="left" vertical="top" wrapText="1"/>
    </xf>
    <xf numFmtId="171" fontId="26" fillId="5" borderId="39" xfId="32" applyNumberFormat="1" applyFont="1" applyFill="1" applyBorder="1" applyAlignment="1" applyProtection="1">
      <alignment horizontal="right"/>
    </xf>
    <xf numFmtId="10" fontId="0" fillId="5" borderId="40" xfId="11" applyNumberFormat="1" applyFont="1" applyFill="1" applyBorder="1" applyAlignment="1" applyProtection="1"/>
    <xf numFmtId="2" fontId="26" fillId="5" borderId="41" xfId="32" applyNumberFormat="1" applyFont="1" applyFill="1" applyBorder="1" applyProtection="1"/>
    <xf numFmtId="2" fontId="26" fillId="5" borderId="42" xfId="32" applyNumberFormat="1" applyFont="1" applyFill="1" applyBorder="1" applyProtection="1"/>
    <xf numFmtId="2" fontId="26" fillId="5" borderId="43" xfId="32" applyNumberFormat="1" applyFont="1" applyFill="1" applyBorder="1" applyProtection="1"/>
    <xf numFmtId="1" fontId="2" fillId="5" borderId="44" xfId="0" applyNumberFormat="1" applyFont="1" applyFill="1" applyBorder="1" applyAlignment="1" applyProtection="1">
      <alignment horizontal="left" vertical="top" wrapText="1"/>
    </xf>
    <xf numFmtId="1" fontId="2" fillId="5" borderId="45" xfId="0" applyNumberFormat="1" applyFont="1" applyFill="1" applyBorder="1" applyAlignment="1" applyProtection="1">
      <alignment horizontal="left" vertical="top" wrapText="1"/>
    </xf>
    <xf numFmtId="171" fontId="26" fillId="5" borderId="45" xfId="32" applyNumberFormat="1" applyFont="1" applyFill="1" applyBorder="1" applyAlignment="1" applyProtection="1">
      <alignment horizontal="right"/>
    </xf>
    <xf numFmtId="164" fontId="0" fillId="5" borderId="46" xfId="18" applyFont="1" applyFill="1" applyBorder="1" applyAlignment="1" applyProtection="1"/>
    <xf numFmtId="2" fontId="26" fillId="5" borderId="47" xfId="32" applyNumberFormat="1" applyFont="1" applyFill="1" applyBorder="1" applyProtection="1"/>
    <xf numFmtId="2" fontId="26" fillId="5" borderId="48" xfId="32" applyNumberFormat="1" applyFont="1" applyFill="1" applyBorder="1" applyProtection="1"/>
    <xf numFmtId="10" fontId="0" fillId="5" borderId="46" xfId="11" applyNumberFormat="1" applyFont="1" applyFill="1" applyBorder="1" applyAlignment="1" applyProtection="1"/>
    <xf numFmtId="170" fontId="4" fillId="5" borderId="49" xfId="0" applyNumberFormat="1" applyFont="1" applyFill="1" applyBorder="1" applyAlignment="1" applyProtection="1">
      <alignment horizontal="right" vertical="top"/>
    </xf>
    <xf numFmtId="2" fontId="26" fillId="5" borderId="49" xfId="32" applyNumberFormat="1" applyFont="1" applyFill="1" applyBorder="1" applyAlignment="1" applyProtection="1">
      <alignment wrapText="1"/>
    </xf>
    <xf numFmtId="171" fontId="28" fillId="5" borderId="49" xfId="32" applyNumberFormat="1" applyFont="1" applyFill="1" applyBorder="1" applyAlignment="1" applyProtection="1">
      <alignment horizontal="right"/>
    </xf>
    <xf numFmtId="2" fontId="26" fillId="5" borderId="49" xfId="32" applyNumberFormat="1" applyFont="1" applyFill="1" applyBorder="1" applyAlignment="1" applyProtection="1">
      <alignment horizontal="center"/>
    </xf>
    <xf numFmtId="2" fontId="26" fillId="5" borderId="49" xfId="32" applyNumberFormat="1" applyFont="1" applyFill="1" applyBorder="1" applyProtection="1"/>
    <xf numFmtId="2" fontId="2" fillId="8" borderId="50" xfId="32" applyNumberFormat="1" applyFont="1" applyFill="1" applyBorder="1" applyAlignment="1" applyProtection="1">
      <alignment horizontal="right"/>
    </xf>
    <xf numFmtId="2" fontId="4" fillId="8" borderId="51" xfId="32" applyNumberFormat="1" applyFont="1" applyFill="1" applyBorder="1" applyAlignment="1" applyProtection="1">
      <alignment horizontal="right"/>
    </xf>
    <xf numFmtId="171" fontId="4" fillId="8" borderId="49" xfId="32" applyNumberFormat="1" applyFont="1" applyFill="1" applyBorder="1" applyProtection="1"/>
    <xf numFmtId="9" fontId="4" fillId="8" borderId="52" xfId="8" applyFont="1" applyFill="1" applyBorder="1" applyAlignment="1" applyProtection="1">
      <alignment horizontal="center"/>
    </xf>
    <xf numFmtId="10" fontId="2" fillId="8" borderId="34" xfId="8" applyNumberFormat="1" applyFont="1" applyFill="1" applyBorder="1" applyAlignment="1" applyProtection="1">
      <alignment horizontal="center"/>
    </xf>
    <xf numFmtId="10" fontId="4" fillId="8" borderId="49" xfId="8" applyNumberFormat="1" applyFont="1" applyFill="1" applyBorder="1" applyAlignment="1" applyProtection="1"/>
    <xf numFmtId="10" fontId="4" fillId="8" borderId="34" xfId="8" applyNumberFormat="1" applyFont="1" applyFill="1" applyBorder="1" applyAlignment="1" applyProtection="1"/>
    <xf numFmtId="2" fontId="2" fillId="8" borderId="36" xfId="32" applyNumberFormat="1" applyFont="1" applyFill="1" applyBorder="1" applyAlignment="1" applyProtection="1">
      <alignment horizontal="right"/>
    </xf>
    <xf numFmtId="2" fontId="4" fillId="8" borderId="37" xfId="32" applyNumberFormat="1" applyFont="1" applyFill="1" applyBorder="1" applyAlignment="1" applyProtection="1">
      <alignment horizontal="right"/>
    </xf>
    <xf numFmtId="165" fontId="2" fillId="8" borderId="50" xfId="1" applyFont="1" applyFill="1" applyBorder="1" applyAlignment="1" applyProtection="1"/>
    <xf numFmtId="165" fontId="2" fillId="8" borderId="49" xfId="1" applyFont="1" applyFill="1" applyBorder="1" applyAlignment="1" applyProtection="1">
      <alignment horizontal="center"/>
    </xf>
    <xf numFmtId="1" fontId="2" fillId="5" borderId="44" xfId="0" applyNumberFormat="1" applyFont="1" applyFill="1" applyBorder="1" applyAlignment="1" applyProtection="1">
      <alignment horizontal="center" vertical="top" wrapText="1"/>
    </xf>
    <xf numFmtId="1" fontId="2" fillId="5" borderId="38" xfId="0" applyNumberFormat="1" applyFont="1" applyFill="1" applyBorder="1" applyAlignment="1" applyProtection="1">
      <alignment horizontal="center" vertical="top" wrapText="1"/>
    </xf>
    <xf numFmtId="4" fontId="8" fillId="4" borderId="0" xfId="19" applyNumberFormat="1" applyFont="1" applyFill="1" applyBorder="1" applyAlignment="1">
      <alignment vertical="center"/>
    </xf>
    <xf numFmtId="4" fontId="8" fillId="4" borderId="54" xfId="19" applyNumberFormat="1" applyFont="1" applyFill="1" applyBorder="1" applyAlignment="1">
      <alignment vertical="center"/>
    </xf>
    <xf numFmtId="0" fontId="5" fillId="0" borderId="0" xfId="5"/>
    <xf numFmtId="0" fontId="11" fillId="0" borderId="1" xfId="5" applyFont="1" applyBorder="1" applyAlignment="1">
      <alignment horizontal="center"/>
    </xf>
    <xf numFmtId="0" fontId="5" fillId="0" borderId="1" xfId="5" applyBorder="1"/>
    <xf numFmtId="0" fontId="11" fillId="9" borderId="1" xfId="5" applyFont="1" applyFill="1" applyBorder="1"/>
    <xf numFmtId="4" fontId="5" fillId="0" borderId="1" xfId="5" applyNumberFormat="1" applyBorder="1" applyAlignment="1">
      <alignment wrapText="1"/>
    </xf>
    <xf numFmtId="167" fontId="5" fillId="0" borderId="1" xfId="19" applyBorder="1"/>
    <xf numFmtId="0" fontId="3" fillId="4" borderId="0" xfId="0" applyFont="1" applyFill="1" applyAlignment="1">
      <alignment horizontal="left" vertical="top"/>
    </xf>
    <xf numFmtId="164" fontId="7" fillId="4" borderId="0" xfId="17" applyFont="1" applyFill="1" applyBorder="1" applyAlignment="1">
      <alignment horizontal="center"/>
    </xf>
    <xf numFmtId="4" fontId="4" fillId="4" borderId="0" xfId="19" applyNumberFormat="1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4" fontId="4" fillId="4" borderId="0" xfId="19" applyNumberFormat="1" applyFont="1" applyFill="1" applyBorder="1" applyAlignment="1">
      <alignment horizontal="center"/>
    </xf>
    <xf numFmtId="164" fontId="6" fillId="7" borderId="0" xfId="18" applyFont="1" applyFill="1" applyBorder="1" applyAlignment="1" applyProtection="1">
      <alignment horizontal="center" wrapText="1"/>
    </xf>
    <xf numFmtId="0" fontId="2" fillId="4" borderId="10" xfId="0" applyNumberFormat="1" applyFont="1" applyFill="1" applyBorder="1" applyAlignment="1">
      <alignment horizontal="left" vertical="center" wrapText="1"/>
    </xf>
    <xf numFmtId="0" fontId="2" fillId="4" borderId="11" xfId="0" applyNumberFormat="1" applyFont="1" applyFill="1" applyBorder="1" applyAlignment="1">
      <alignment horizontal="left" vertical="center" wrapText="1"/>
    </xf>
    <xf numFmtId="0" fontId="2" fillId="4" borderId="7" xfId="0" applyNumberFormat="1" applyFont="1" applyFill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left" vertical="center" wrapText="1"/>
    </xf>
    <xf numFmtId="0" fontId="2" fillId="4" borderId="0" xfId="0" applyNumberFormat="1" applyFont="1" applyFill="1" applyBorder="1" applyAlignment="1">
      <alignment horizontal="left" vertical="center" wrapText="1"/>
    </xf>
    <xf numFmtId="0" fontId="2" fillId="4" borderId="12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left" vertical="center" wrapText="1"/>
    </xf>
    <xf numFmtId="0" fontId="2" fillId="2" borderId="14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wrapText="1"/>
    </xf>
    <xf numFmtId="0" fontId="13" fillId="4" borderId="26" xfId="0" applyFont="1" applyFill="1" applyBorder="1" applyAlignment="1" applyProtection="1">
      <alignment vertical="center"/>
      <protection locked="0"/>
    </xf>
    <xf numFmtId="0" fontId="13" fillId="4" borderId="27" xfId="0" applyFont="1" applyFill="1" applyBorder="1" applyAlignment="1" applyProtection="1">
      <alignment vertical="center"/>
      <protection locked="0"/>
    </xf>
    <xf numFmtId="0" fontId="17" fillId="4" borderId="2" xfId="0" applyFont="1" applyFill="1" applyBorder="1" applyAlignment="1">
      <alignment vertical="center"/>
    </xf>
    <xf numFmtId="0" fontId="17" fillId="4" borderId="29" xfId="0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2" fontId="27" fillId="8" borderId="34" xfId="32" applyNumberFormat="1" applyFont="1" applyFill="1" applyBorder="1" applyAlignment="1" applyProtection="1">
      <alignment horizontal="center" vertical="center"/>
    </xf>
    <xf numFmtId="2" fontId="27" fillId="8" borderId="35" xfId="32" applyNumberFormat="1" applyFont="1" applyFill="1" applyBorder="1" applyAlignment="1" applyProtection="1">
      <alignment horizontal="center"/>
    </xf>
    <xf numFmtId="4" fontId="8" fillId="4" borderId="0" xfId="19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/>
    </xf>
    <xf numFmtId="165" fontId="4" fillId="8" borderId="34" xfId="1" applyFont="1" applyFill="1" applyBorder="1" applyAlignment="1" applyProtection="1">
      <alignment horizontal="center"/>
    </xf>
    <xf numFmtId="164" fontId="14" fillId="7" borderId="0" xfId="18" applyFont="1" applyFill="1" applyBorder="1" applyAlignment="1" applyProtection="1">
      <alignment horizontal="center"/>
    </xf>
    <xf numFmtId="2" fontId="27" fillId="8" borderId="34" xfId="32" applyNumberFormat="1" applyFont="1" applyFill="1" applyBorder="1" applyAlignment="1" applyProtection="1">
      <alignment horizontal="center" vertical="center" wrapText="1"/>
    </xf>
    <xf numFmtId="0" fontId="5" fillId="0" borderId="55" xfId="5" applyBorder="1"/>
    <xf numFmtId="0" fontId="5" fillId="0" borderId="30" xfId="5" applyBorder="1"/>
    <xf numFmtId="0" fontId="5" fillId="0" borderId="1" xfId="5" applyBorder="1" applyAlignment="1">
      <alignment horizontal="center"/>
    </xf>
  </cellXfs>
  <cellStyles count="33">
    <cellStyle name="Moeda" xfId="31" builtinId="4"/>
    <cellStyle name="Moeda 2" xfId="1"/>
    <cellStyle name="Moeda 2 2" xfId="2"/>
    <cellStyle name="Moeda 2 3" xfId="3"/>
    <cellStyle name="Moeda 3" xfId="4"/>
    <cellStyle name="Moeda 3 2" xfId="27"/>
    <cellStyle name="Normal" xfId="0" builtinId="0"/>
    <cellStyle name="Normal 2" xfId="5"/>
    <cellStyle name="Normal 2 2" xfId="29"/>
    <cellStyle name="Normal 3" xfId="6"/>
    <cellStyle name="Normal 4" xfId="7"/>
    <cellStyle name="Normal 5" xfId="28"/>
    <cellStyle name="Normal 5 2" xfId="20"/>
    <cellStyle name="Normal 5 2 2" xfId="25"/>
    <cellStyle name="Normal_Plan1" xfId="32"/>
    <cellStyle name="Porcentagem 2" xfId="8"/>
    <cellStyle name="Porcentagem 2 2" xfId="9"/>
    <cellStyle name="Porcentagem 3" xfId="10"/>
    <cellStyle name="Porcentagem 3 2" xfId="23"/>
    <cellStyle name="Porcentagem 4" xfId="11"/>
    <cellStyle name="Porcentagem 5" xfId="26"/>
    <cellStyle name="Porcentagem 5 2" xfId="22"/>
    <cellStyle name="Separador de milhares" xfId="12" builtinId="3"/>
    <cellStyle name="Separador de milhares 2" xfId="13"/>
    <cellStyle name="Separador de milhares 2 2" xfId="14"/>
    <cellStyle name="Separador de milhares 3" xfId="15"/>
    <cellStyle name="Separador de milhares 4" xfId="16"/>
    <cellStyle name="Separador de milhares 5" xfId="21"/>
    <cellStyle name="Separador de milhares_Rua dos Coroados" xfId="17"/>
    <cellStyle name="Separador de milhares_Rua dos Coroados 2 2" xfId="18"/>
    <cellStyle name="Vírgula 2" xfId="19"/>
    <cellStyle name="Vírgula 2 2" xfId="24"/>
    <cellStyle name="Vírgula 3" xfId="30"/>
  </cellStyles>
  <dxfs count="9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53</xdr:row>
      <xdr:rowOff>190500</xdr:rowOff>
    </xdr:from>
    <xdr:to>
      <xdr:col>4</xdr:col>
      <xdr:colOff>9525</xdr:colOff>
      <xdr:row>58</xdr:row>
      <xdr:rowOff>38100</xdr:rowOff>
    </xdr:to>
    <xdr:sp macro="" textlink="">
      <xdr:nvSpPr>
        <xdr:cNvPr id="5" name="CaixaDeTexto 4"/>
        <xdr:cNvSpPr txBox="1"/>
      </xdr:nvSpPr>
      <xdr:spPr>
        <a:xfrm>
          <a:off x="428625" y="13973175"/>
          <a:ext cx="6057900" cy="847725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208121</xdr:colOff>
      <xdr:row>1</xdr:row>
      <xdr:rowOff>116680</xdr:rowOff>
    </xdr:from>
    <xdr:to>
      <xdr:col>7</xdr:col>
      <xdr:colOff>409575</xdr:colOff>
      <xdr:row>7</xdr:row>
      <xdr:rowOff>111112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8521" y="345280"/>
          <a:ext cx="1544479" cy="965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336177</xdr:colOff>
      <xdr:row>24</xdr:row>
      <xdr:rowOff>133350</xdr:rowOff>
    </xdr:from>
    <xdr:to>
      <xdr:col>3</xdr:col>
      <xdr:colOff>247650</xdr:colOff>
      <xdr:row>24</xdr:row>
      <xdr:rowOff>133350</xdr:rowOff>
    </xdr:to>
    <xdr:cxnSp macro="">
      <xdr:nvCxnSpPr>
        <xdr:cNvPr id="5" name="Conector reto 3"/>
        <xdr:cNvCxnSpPr>
          <a:cxnSpLocks noChangeShapeType="1"/>
        </xdr:cNvCxnSpPr>
      </xdr:nvCxnSpPr>
      <xdr:spPr bwMode="auto">
        <a:xfrm>
          <a:off x="2969559" y="4705350"/>
          <a:ext cx="1166532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158749</xdr:rowOff>
    </xdr:from>
    <xdr:to>
      <xdr:col>1</xdr:col>
      <xdr:colOff>2444750</xdr:colOff>
      <xdr:row>0</xdr:row>
      <xdr:rowOff>936624</xdr:rowOff>
    </xdr:to>
    <xdr:pic>
      <xdr:nvPicPr>
        <xdr:cNvPr id="2" name="Imagem 1" descr="logotipo (1)"/>
        <xdr:cNvPicPr/>
      </xdr:nvPicPr>
      <xdr:blipFill>
        <a:blip xmlns:r="http://schemas.openxmlformats.org/officeDocument/2006/relationships" r:embed="rId1"/>
        <a:srcRect r="60951"/>
        <a:stretch>
          <a:fillRect/>
        </a:stretch>
      </xdr:blipFill>
      <xdr:spPr bwMode="auto">
        <a:xfrm>
          <a:off x="825501" y="158749"/>
          <a:ext cx="2230437" cy="77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199;AMENTOS/PREFEITURA%20CORDEIR&#211;POLIS/CAMPO%20DE%20AREIA%20JD.%20CORDEIRO/051%20-%20O%20-%201555%20-%2020%20-%20001_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ANTIDADE"/>
    </sheetNames>
    <sheetDataSet>
      <sheetData sheetId="0">
        <row r="12">
          <cell r="D12">
            <v>8</v>
          </cell>
        </row>
        <row r="14">
          <cell r="D14">
            <v>837.90000000000009</v>
          </cell>
        </row>
        <row r="15">
          <cell r="D15">
            <v>159.60000000000002</v>
          </cell>
        </row>
        <row r="19">
          <cell r="D19">
            <v>100</v>
          </cell>
        </row>
        <row r="20">
          <cell r="D20">
            <v>7980</v>
          </cell>
        </row>
        <row r="21">
          <cell r="D21">
            <v>41.89500000000001</v>
          </cell>
        </row>
        <row r="22">
          <cell r="D22">
            <v>79800</v>
          </cell>
        </row>
        <row r="23">
          <cell r="D23">
            <v>837.90000000000009</v>
          </cell>
        </row>
        <row r="24">
          <cell r="D24">
            <v>33.516000000000005</v>
          </cell>
        </row>
        <row r="25">
          <cell r="D25">
            <v>2793.0000000000005</v>
          </cell>
        </row>
        <row r="26">
          <cell r="D26">
            <v>2793.0000000000005</v>
          </cell>
        </row>
        <row r="28">
          <cell r="D28">
            <v>33.516000000000005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 Tron"/>
      <sheetName val="Planilha orçamentária"/>
      <sheetName val="Cronograma"/>
    </sheetNames>
    <sheetDataSet>
      <sheetData sheetId="0"/>
      <sheetData sheetId="1">
        <row r="1">
          <cell r="A1" t="str">
            <v>Proprietário: PREFEITURA MUNICIPAL DE CORDEIRÓPOLIS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6"/>
  <sheetViews>
    <sheetView tabSelected="1" view="pageBreakPreview" zoomScale="80" zoomScaleNormal="80" zoomScaleSheetLayoutView="80" workbookViewId="0"/>
  </sheetViews>
  <sheetFormatPr defaultRowHeight="12.75"/>
  <cols>
    <col min="1" max="1" width="6.28515625" style="1" customWidth="1"/>
    <col min="2" max="3" width="9" style="1" customWidth="1"/>
    <col min="4" max="4" width="72.85546875" style="19" customWidth="1"/>
    <col min="5" max="5" width="8" style="1" customWidth="1"/>
    <col min="6" max="6" width="10.140625" style="17" customWidth="1"/>
    <col min="7" max="7" width="10" style="18" customWidth="1"/>
    <col min="8" max="8" width="12.140625" style="16" customWidth="1"/>
    <col min="9" max="9" width="9.140625" style="2"/>
    <col min="10" max="10" width="17.85546875" style="2" customWidth="1"/>
    <col min="11" max="16384" width="9.140625" style="2"/>
  </cols>
  <sheetData>
    <row r="1" spans="1:10" ht="18">
      <c r="A1" s="31"/>
      <c r="B1" s="31"/>
      <c r="C1" s="31"/>
      <c r="D1" s="227"/>
      <c r="E1" s="227"/>
      <c r="F1" s="227"/>
      <c r="G1" s="227"/>
      <c r="H1" s="227"/>
    </row>
    <row r="2" spans="1:10">
      <c r="A2" s="31"/>
      <c r="B2" s="31"/>
      <c r="C2" s="31"/>
      <c r="D2" s="111"/>
      <c r="E2" s="21"/>
      <c r="F2" s="112"/>
      <c r="G2" s="113"/>
      <c r="H2" s="114"/>
    </row>
    <row r="3" spans="1:10">
      <c r="A3" s="32" t="s">
        <v>18</v>
      </c>
      <c r="B3" s="32"/>
      <c r="C3" s="32"/>
      <c r="D3" s="115"/>
      <c r="E3" s="139"/>
      <c r="F3" s="20"/>
      <c r="G3" s="116"/>
      <c r="H3" s="117"/>
    </row>
    <row r="4" spans="1:10">
      <c r="A4" s="32" t="s">
        <v>102</v>
      </c>
      <c r="B4" s="32"/>
      <c r="C4" s="32"/>
      <c r="D4" s="118"/>
      <c r="E4" s="139"/>
      <c r="F4" s="20"/>
      <c r="G4" s="116"/>
      <c r="H4" s="117"/>
    </row>
    <row r="5" spans="1:10">
      <c r="A5" s="32" t="s">
        <v>43</v>
      </c>
      <c r="B5" s="32"/>
      <c r="C5" s="32"/>
      <c r="D5" s="118"/>
      <c r="E5" s="21"/>
      <c r="F5" s="119"/>
      <c r="G5" s="120"/>
      <c r="H5" s="117"/>
    </row>
    <row r="6" spans="1:10">
      <c r="A6" s="32" t="s">
        <v>44</v>
      </c>
      <c r="B6" s="41"/>
      <c r="C6" s="41"/>
      <c r="D6" s="118"/>
      <c r="E6" s="22"/>
      <c r="F6" s="119"/>
      <c r="G6" s="120"/>
      <c r="H6" s="117"/>
    </row>
    <row r="7" spans="1:10">
      <c r="A7" s="32" t="s">
        <v>45</v>
      </c>
      <c r="B7" s="41"/>
      <c r="C7" s="41"/>
      <c r="D7" s="118"/>
      <c r="E7" s="22"/>
      <c r="F7" s="119"/>
      <c r="G7" s="120"/>
      <c r="H7" s="117"/>
    </row>
    <row r="8" spans="1:10" ht="15.75">
      <c r="A8" s="228" t="s">
        <v>0</v>
      </c>
      <c r="B8" s="228"/>
      <c r="C8" s="228"/>
      <c r="D8" s="228"/>
      <c r="E8" s="228"/>
      <c r="F8" s="228"/>
      <c r="G8" s="228"/>
      <c r="H8" s="228"/>
    </row>
    <row r="9" spans="1:10">
      <c r="A9" s="33"/>
      <c r="B9" s="33"/>
      <c r="C9" s="33"/>
      <c r="D9" s="122"/>
      <c r="E9" s="140"/>
      <c r="F9" s="149"/>
      <c r="G9" s="123"/>
      <c r="H9" s="121"/>
    </row>
    <row r="10" spans="1:10" s="8" customFormat="1" ht="38.25">
      <c r="A10" s="3" t="s">
        <v>1</v>
      </c>
      <c r="B10" s="3" t="s">
        <v>2</v>
      </c>
      <c r="C10" s="3" t="s">
        <v>3</v>
      </c>
      <c r="D10" s="4" t="s">
        <v>4</v>
      </c>
      <c r="E10" s="3" t="s">
        <v>5</v>
      </c>
      <c r="F10" s="5" t="s">
        <v>6</v>
      </c>
      <c r="G10" s="6" t="s">
        <v>7</v>
      </c>
      <c r="H10" s="7" t="s">
        <v>8</v>
      </c>
    </row>
    <row r="11" spans="1:10" s="8" customFormat="1">
      <c r="A11" s="38">
        <v>1</v>
      </c>
      <c r="B11" s="38"/>
      <c r="C11" s="38"/>
      <c r="D11" s="39" t="s">
        <v>11</v>
      </c>
      <c r="E11" s="34"/>
      <c r="F11" s="35"/>
      <c r="G11" s="36"/>
      <c r="H11" s="37"/>
    </row>
    <row r="12" spans="1:10">
      <c r="A12" s="9" t="s">
        <v>39</v>
      </c>
      <c r="B12" s="9" t="s">
        <v>48</v>
      </c>
      <c r="C12" s="9" t="s">
        <v>46</v>
      </c>
      <c r="D12" s="10" t="s">
        <v>53</v>
      </c>
      <c r="E12" s="26" t="s">
        <v>12</v>
      </c>
      <c r="F12" s="27">
        <f>[1]QUANTIDADE!D12</f>
        <v>8</v>
      </c>
      <c r="G12" s="28">
        <v>326.91000000000003</v>
      </c>
      <c r="H12" s="29">
        <f>F12*G12</f>
        <v>2615.2800000000002</v>
      </c>
    </row>
    <row r="13" spans="1:10" s="135" customFormat="1">
      <c r="A13" s="131" t="s">
        <v>54</v>
      </c>
      <c r="B13" s="131"/>
      <c r="C13" s="131"/>
      <c r="D13" s="132" t="s">
        <v>47</v>
      </c>
      <c r="E13" s="133"/>
      <c r="F13" s="27"/>
      <c r="G13" s="134"/>
      <c r="H13" s="29"/>
    </row>
    <row r="14" spans="1:10">
      <c r="A14" s="9" t="s">
        <v>78</v>
      </c>
      <c r="B14" s="9">
        <v>36621</v>
      </c>
      <c r="C14" s="9" t="s">
        <v>41</v>
      </c>
      <c r="D14" s="10" t="s">
        <v>52</v>
      </c>
      <c r="E14" s="26" t="s">
        <v>12</v>
      </c>
      <c r="F14" s="27">
        <f>[1]QUANTIDADE!D14</f>
        <v>837.90000000000009</v>
      </c>
      <c r="G14" s="28">
        <v>13.2</v>
      </c>
      <c r="H14" s="29">
        <f t="shared" ref="H14:H15" si="0">F14*G14</f>
        <v>11060.28</v>
      </c>
    </row>
    <row r="15" spans="1:10">
      <c r="A15" s="9" t="s">
        <v>79</v>
      </c>
      <c r="B15" s="9" t="s">
        <v>50</v>
      </c>
      <c r="C15" s="9" t="s">
        <v>41</v>
      </c>
      <c r="D15" s="10" t="s">
        <v>51</v>
      </c>
      <c r="E15" s="26" t="s">
        <v>13</v>
      </c>
      <c r="F15" s="27">
        <f>[1]QUANTIDADE!D15</f>
        <v>159.60000000000002</v>
      </c>
      <c r="G15" s="28">
        <v>115.19</v>
      </c>
      <c r="H15" s="29">
        <f t="shared" si="0"/>
        <v>18384.324000000001</v>
      </c>
    </row>
    <row r="16" spans="1:10" s="105" customFormat="1">
      <c r="A16" s="101"/>
      <c r="B16" s="102"/>
      <c r="C16" s="103" t="s">
        <v>32</v>
      </c>
      <c r="D16" s="104" t="s">
        <v>33</v>
      </c>
      <c r="E16" s="107">
        <v>1</v>
      </c>
      <c r="F16" s="27"/>
      <c r="G16" s="109"/>
      <c r="H16" s="110">
        <f>SUM(H12:H15)</f>
        <v>32059.884000000002</v>
      </c>
      <c r="I16" s="106"/>
      <c r="J16" s="106"/>
    </row>
    <row r="17" spans="1:11" s="23" customFormat="1">
      <c r="A17" s="9"/>
      <c r="B17" s="24"/>
      <c r="C17" s="24"/>
      <c r="D17" s="25"/>
      <c r="E17" s="26"/>
      <c r="F17" s="27"/>
      <c r="G17" s="28"/>
      <c r="H17" s="29"/>
    </row>
    <row r="18" spans="1:11" s="8" customFormat="1">
      <c r="A18" s="38">
        <v>2</v>
      </c>
      <c r="B18" s="38"/>
      <c r="C18" s="38"/>
      <c r="D18" s="40" t="s">
        <v>19</v>
      </c>
      <c r="E18" s="26"/>
      <c r="F18" s="27"/>
      <c r="G18" s="36"/>
      <c r="H18" s="37"/>
    </row>
    <row r="19" spans="1:11" s="8" customFormat="1">
      <c r="A19" s="101" t="s">
        <v>35</v>
      </c>
      <c r="B19" s="101" t="s">
        <v>75</v>
      </c>
      <c r="C19" s="101" t="s">
        <v>40</v>
      </c>
      <c r="D19" s="150" t="s">
        <v>77</v>
      </c>
      <c r="E19" s="152" t="s">
        <v>76</v>
      </c>
      <c r="F19" s="27">
        <f>[1]QUANTIDADE!D19</f>
        <v>100</v>
      </c>
      <c r="G19" s="151">
        <v>40.22</v>
      </c>
      <c r="H19" s="29">
        <f t="shared" ref="H19:H27" si="1">F19*G19</f>
        <v>4022</v>
      </c>
    </row>
    <row r="20" spans="1:11" s="142" customFormat="1">
      <c r="A20" s="101" t="s">
        <v>36</v>
      </c>
      <c r="B20" s="9" t="s">
        <v>58</v>
      </c>
      <c r="C20" s="9" t="s">
        <v>41</v>
      </c>
      <c r="D20" s="25" t="s">
        <v>60</v>
      </c>
      <c r="E20" s="26" t="s">
        <v>12</v>
      </c>
      <c r="F20" s="27">
        <f>[1]QUANTIDADE!D20</f>
        <v>7980</v>
      </c>
      <c r="G20" s="136">
        <v>4.8499999999999996</v>
      </c>
      <c r="H20" s="29">
        <f t="shared" si="1"/>
        <v>38703</v>
      </c>
    </row>
    <row r="21" spans="1:11" s="30" customFormat="1" ht="12.75" customHeight="1">
      <c r="A21" s="101" t="s">
        <v>37</v>
      </c>
      <c r="B21" s="24" t="s">
        <v>49</v>
      </c>
      <c r="C21" s="9" t="s">
        <v>41</v>
      </c>
      <c r="D21" s="25" t="s">
        <v>57</v>
      </c>
      <c r="E21" s="26" t="s">
        <v>13</v>
      </c>
      <c r="F21" s="27">
        <f>[1]QUANTIDADE!D21</f>
        <v>41.89500000000001</v>
      </c>
      <c r="G21" s="28">
        <v>124.01</v>
      </c>
      <c r="H21" s="29">
        <f t="shared" si="1"/>
        <v>5195.3989500000016</v>
      </c>
      <c r="J21" s="124"/>
      <c r="K21" s="124"/>
    </row>
    <row r="22" spans="1:11" s="30" customFormat="1" ht="12.75" customHeight="1">
      <c r="A22" s="101" t="s">
        <v>38</v>
      </c>
      <c r="B22" s="24" t="s">
        <v>66</v>
      </c>
      <c r="C22" s="9" t="s">
        <v>41</v>
      </c>
      <c r="D22" s="25" t="s">
        <v>67</v>
      </c>
      <c r="E22" s="26" t="s">
        <v>12</v>
      </c>
      <c r="F22" s="27">
        <f>[1]QUANTIDADE!D22</f>
        <v>79800</v>
      </c>
      <c r="G22" s="28">
        <v>3.2</v>
      </c>
      <c r="H22" s="29">
        <f t="shared" si="1"/>
        <v>255360</v>
      </c>
      <c r="K22" s="124"/>
    </row>
    <row r="23" spans="1:11" s="30" customFormat="1" ht="12.75" customHeight="1">
      <c r="A23" s="101" t="s">
        <v>55</v>
      </c>
      <c r="B23" s="24" t="s">
        <v>65</v>
      </c>
      <c r="C23" s="9" t="s">
        <v>41</v>
      </c>
      <c r="D23" s="25" t="s">
        <v>68</v>
      </c>
      <c r="E23" s="26" t="s">
        <v>12</v>
      </c>
      <c r="F23" s="27">
        <f>[1]QUANTIDADE!D23</f>
        <v>837.90000000000009</v>
      </c>
      <c r="G23" s="28">
        <v>6.96</v>
      </c>
      <c r="H23" s="29">
        <f t="shared" si="1"/>
        <v>5831.7840000000006</v>
      </c>
      <c r="K23" s="124"/>
    </row>
    <row r="24" spans="1:11" s="30" customFormat="1" ht="12.75" customHeight="1">
      <c r="A24" s="101" t="s">
        <v>56</v>
      </c>
      <c r="B24" s="24" t="s">
        <v>64</v>
      </c>
      <c r="C24" s="9" t="s">
        <v>41</v>
      </c>
      <c r="D24" s="25" t="s">
        <v>69</v>
      </c>
      <c r="E24" s="26" t="s">
        <v>13</v>
      </c>
      <c r="F24" s="27">
        <f>[1]QUANTIDADE!D24</f>
        <v>33.516000000000005</v>
      </c>
      <c r="G24" s="28">
        <v>559.58000000000004</v>
      </c>
      <c r="H24" s="29">
        <f t="shared" si="1"/>
        <v>18754.883280000005</v>
      </c>
      <c r="K24" s="124"/>
    </row>
    <row r="25" spans="1:11" s="30" customFormat="1" ht="12.75" customHeight="1">
      <c r="A25" s="101" t="s">
        <v>59</v>
      </c>
      <c r="B25" s="24" t="s">
        <v>63</v>
      </c>
      <c r="C25" s="9" t="s">
        <v>41</v>
      </c>
      <c r="D25" s="25" t="s">
        <v>70</v>
      </c>
      <c r="E25" s="26" t="s">
        <v>13</v>
      </c>
      <c r="F25" s="27">
        <f>[1]QUANTIDADE!D25</f>
        <v>2793.0000000000005</v>
      </c>
      <c r="G25" s="28">
        <v>702.26</v>
      </c>
      <c r="H25" s="29">
        <f t="shared" si="1"/>
        <v>1961412.1800000004</v>
      </c>
      <c r="K25" s="124"/>
    </row>
    <row r="26" spans="1:11" s="30" customFormat="1" ht="25.5" customHeight="1">
      <c r="A26" s="101" t="s">
        <v>72</v>
      </c>
      <c r="B26" s="24" t="s">
        <v>62</v>
      </c>
      <c r="C26" s="9" t="s">
        <v>41</v>
      </c>
      <c r="D26" s="25" t="s">
        <v>99</v>
      </c>
      <c r="E26" s="26" t="s">
        <v>13</v>
      </c>
      <c r="F26" s="27">
        <f>[1]QUANTIDADE!D26</f>
        <v>2793.0000000000005</v>
      </c>
      <c r="G26" s="28">
        <v>9.7899999999999991</v>
      </c>
      <c r="H26" s="29">
        <f t="shared" si="1"/>
        <v>27343.47</v>
      </c>
      <c r="K26" s="124"/>
    </row>
    <row r="27" spans="1:11" s="30" customFormat="1" ht="24.75" customHeight="1">
      <c r="A27" s="101" t="s">
        <v>73</v>
      </c>
      <c r="B27" s="24" t="s">
        <v>61</v>
      </c>
      <c r="C27" s="9" t="s">
        <v>41</v>
      </c>
      <c r="D27" s="25" t="s">
        <v>100</v>
      </c>
      <c r="E27" s="26" t="s">
        <v>13</v>
      </c>
      <c r="F27" s="27">
        <f>[1]QUANTIDADE!D28</f>
        <v>33.516000000000005</v>
      </c>
      <c r="G27" s="28">
        <v>9.7899999999999991</v>
      </c>
      <c r="H27" s="29">
        <f t="shared" si="1"/>
        <v>328.12164000000001</v>
      </c>
      <c r="K27" s="124"/>
    </row>
    <row r="28" spans="1:11" s="105" customFormat="1">
      <c r="A28" s="101"/>
      <c r="B28" s="102"/>
      <c r="C28" s="103" t="s">
        <v>32</v>
      </c>
      <c r="D28" s="104" t="s">
        <v>33</v>
      </c>
      <c r="E28" s="107">
        <f>A18</f>
        <v>2</v>
      </c>
      <c r="F28" s="27"/>
      <c r="G28" s="109"/>
      <c r="H28" s="110">
        <f>SUM(H18:H27)</f>
        <v>2316950.8378700009</v>
      </c>
      <c r="I28" s="106"/>
      <c r="J28" s="106"/>
    </row>
    <row r="29" spans="1:11" s="30" customFormat="1" ht="12.75" customHeight="1">
      <c r="A29" s="9"/>
      <c r="B29" s="24"/>
      <c r="C29" s="9"/>
      <c r="D29" s="25"/>
      <c r="E29" s="26"/>
      <c r="F29" s="27"/>
      <c r="G29" s="28"/>
      <c r="H29" s="29"/>
      <c r="K29" s="124"/>
    </row>
    <row r="30" spans="1:11" s="105" customFormat="1">
      <c r="A30" s="101"/>
      <c r="B30" s="102"/>
      <c r="C30" s="103"/>
      <c r="D30" s="104"/>
      <c r="E30" s="107"/>
      <c r="F30" s="108"/>
      <c r="G30" s="109"/>
      <c r="H30" s="110"/>
      <c r="I30" s="106"/>
      <c r="J30" s="106"/>
    </row>
    <row r="31" spans="1:11" s="105" customFormat="1">
      <c r="A31" s="101"/>
      <c r="B31" s="102"/>
      <c r="C31" s="103"/>
      <c r="D31" s="104" t="s">
        <v>71</v>
      </c>
      <c r="E31" s="107"/>
      <c r="F31" s="108"/>
      <c r="G31" s="109"/>
      <c r="H31" s="110">
        <f>H28+H16</f>
        <v>2349010.7218700009</v>
      </c>
      <c r="I31" s="106"/>
      <c r="J31" s="106"/>
    </row>
    <row r="32" spans="1:11" s="11" customFormat="1">
      <c r="A32" s="12"/>
      <c r="B32" s="12"/>
      <c r="C32" s="12"/>
      <c r="D32" s="13" t="s">
        <v>17</v>
      </c>
      <c r="E32" s="148">
        <f>H53</f>
        <v>0.2679667495682212</v>
      </c>
      <c r="F32" s="14"/>
      <c r="G32" s="14"/>
      <c r="H32" s="15">
        <f>H31*(E32+1)</f>
        <v>2978467.4897104059</v>
      </c>
    </row>
    <row r="33" spans="1:8" s="11" customFormat="1" ht="13.5" thickBot="1">
      <c r="A33" s="153"/>
      <c r="B33" s="153"/>
      <c r="C33" s="153"/>
      <c r="D33" s="154"/>
      <c r="E33" s="155"/>
      <c r="F33" s="156"/>
      <c r="G33" s="156"/>
      <c r="H33" s="157"/>
    </row>
    <row r="34" spans="1:8" s="45" customFormat="1" ht="27" customHeight="1" thickBot="1">
      <c r="A34" s="42"/>
      <c r="B34" s="42"/>
      <c r="C34" s="42"/>
      <c r="D34" s="160"/>
      <c r="E34" s="161"/>
      <c r="F34" s="162"/>
      <c r="G34" s="44"/>
      <c r="H34" s="44"/>
    </row>
    <row r="35" spans="1:8" s="45" customFormat="1" ht="27" customHeight="1">
      <c r="A35" s="46"/>
      <c r="B35" s="46"/>
      <c r="C35" s="47" t="s">
        <v>9</v>
      </c>
      <c r="D35" s="158" t="s">
        <v>10</v>
      </c>
      <c r="E35" s="159" t="s">
        <v>16</v>
      </c>
      <c r="F35" s="48"/>
      <c r="G35" s="232" t="s">
        <v>34</v>
      </c>
      <c r="H35" s="232"/>
    </row>
    <row r="36" spans="1:8" s="45" customFormat="1">
      <c r="A36" s="46"/>
      <c r="B36" s="46"/>
      <c r="C36" s="127" t="s">
        <v>41</v>
      </c>
      <c r="D36" s="126" t="s">
        <v>42</v>
      </c>
      <c r="E36" s="128">
        <v>42917</v>
      </c>
      <c r="F36" s="52"/>
      <c r="G36" s="243" t="s">
        <v>14</v>
      </c>
      <c r="H36" s="243"/>
    </row>
    <row r="37" spans="1:8" s="45" customFormat="1">
      <c r="A37" s="46"/>
      <c r="B37" s="46"/>
      <c r="C37" s="49" t="s">
        <v>40</v>
      </c>
      <c r="D37" s="50" t="s">
        <v>74</v>
      </c>
      <c r="E37" s="128">
        <v>43101</v>
      </c>
      <c r="F37" s="52"/>
      <c r="G37" s="243" t="s">
        <v>15</v>
      </c>
      <c r="H37" s="243"/>
    </row>
    <row r="38" spans="1:8" s="45" customFormat="1">
      <c r="A38" s="46"/>
      <c r="B38" s="46"/>
      <c r="C38" s="54"/>
      <c r="D38" s="55"/>
      <c r="E38" s="59"/>
      <c r="F38" s="52"/>
      <c r="G38" s="51"/>
      <c r="H38" s="51"/>
    </row>
    <row r="39" spans="1:8" s="45" customFormat="1">
      <c r="A39" s="53"/>
      <c r="B39" s="53"/>
      <c r="C39" s="54"/>
      <c r="D39" s="55"/>
      <c r="E39" s="59"/>
      <c r="F39" s="52"/>
      <c r="G39" s="229"/>
      <c r="H39" s="229"/>
    </row>
    <row r="40" spans="1:8" s="45" customFormat="1">
      <c r="A40" s="53"/>
      <c r="B40" s="53"/>
      <c r="C40" s="54"/>
      <c r="D40" s="55"/>
      <c r="E40" s="100"/>
      <c r="F40" s="52"/>
      <c r="G40" s="56"/>
      <c r="H40" s="57"/>
    </row>
    <row r="41" spans="1:8" s="45" customFormat="1" ht="13.5" thickBot="1">
      <c r="A41" s="53"/>
      <c r="B41" s="53"/>
      <c r="C41" s="54"/>
      <c r="D41" s="58"/>
      <c r="E41" s="59"/>
      <c r="F41" s="52"/>
      <c r="G41" s="56"/>
      <c r="H41" s="57"/>
    </row>
    <row r="42" spans="1:8" s="45" customFormat="1" ht="16.5" thickBot="1">
      <c r="A42" s="53"/>
      <c r="B42" s="43"/>
      <c r="C42" s="61"/>
      <c r="D42" s="62" t="s">
        <v>20</v>
      </c>
      <c r="E42" s="63"/>
      <c r="F42" s="64"/>
      <c r="G42" s="146"/>
      <c r="H42" s="147"/>
    </row>
    <row r="43" spans="1:8" s="45" customFormat="1" ht="15">
      <c r="A43" s="53"/>
      <c r="B43" s="43"/>
      <c r="C43" s="61"/>
      <c r="D43" s="65" t="s">
        <v>21</v>
      </c>
      <c r="E43" s="66"/>
      <c r="F43" s="66"/>
      <c r="G43" s="67"/>
      <c r="H43" s="125">
        <v>0.03</v>
      </c>
    </row>
    <row r="44" spans="1:8" s="45" customFormat="1" ht="15">
      <c r="A44" s="53"/>
      <c r="B44" s="43"/>
      <c r="C44" s="61"/>
      <c r="D44" s="68" t="s">
        <v>22</v>
      </c>
      <c r="E44" s="69"/>
      <c r="F44" s="69"/>
      <c r="G44" s="70"/>
      <c r="H44" s="71">
        <v>3.2000000000000002E-3</v>
      </c>
    </row>
    <row r="45" spans="1:8" s="45" customFormat="1" ht="15">
      <c r="A45" s="53"/>
      <c r="B45" s="43"/>
      <c r="C45" s="61"/>
      <c r="D45" s="68" t="s">
        <v>23</v>
      </c>
      <c r="E45" s="69"/>
      <c r="F45" s="69"/>
      <c r="G45" s="70"/>
      <c r="H45" s="71">
        <v>5.0000000000000001E-3</v>
      </c>
    </row>
    <row r="46" spans="1:8" s="45" customFormat="1" ht="15">
      <c r="A46" s="53"/>
      <c r="B46" s="43"/>
      <c r="C46" s="61"/>
      <c r="D46" s="68" t="s">
        <v>24</v>
      </c>
      <c r="E46" s="69"/>
      <c r="F46" s="69"/>
      <c r="G46" s="70"/>
      <c r="H46" s="71">
        <v>1.0200000000000001E-2</v>
      </c>
    </row>
    <row r="47" spans="1:8" s="45" customFormat="1" ht="15">
      <c r="A47" s="53"/>
      <c r="B47" s="43"/>
      <c r="C47" s="61"/>
      <c r="D47" s="68" t="s">
        <v>25</v>
      </c>
      <c r="E47" s="69"/>
      <c r="F47" s="69"/>
      <c r="G47" s="70"/>
      <c r="H47" s="71">
        <v>0.05</v>
      </c>
    </row>
    <row r="48" spans="1:8" s="45" customFormat="1" ht="15">
      <c r="A48" s="53"/>
      <c r="B48" s="43"/>
      <c r="C48" s="61"/>
      <c r="D48" s="230" t="s">
        <v>26</v>
      </c>
      <c r="E48" s="231"/>
      <c r="F48" s="231"/>
      <c r="G48" s="129"/>
      <c r="H48" s="71">
        <v>3.6499999999999998E-2</v>
      </c>
    </row>
    <row r="49" spans="1:8" s="45" customFormat="1" ht="15">
      <c r="A49" s="53"/>
      <c r="B49" s="43"/>
      <c r="C49" s="61"/>
      <c r="D49" s="230" t="s">
        <v>27</v>
      </c>
      <c r="E49" s="231"/>
      <c r="F49" s="231"/>
      <c r="G49" s="129"/>
      <c r="H49" s="71">
        <v>0.05</v>
      </c>
    </row>
    <row r="50" spans="1:8" s="45" customFormat="1" ht="15.75" thickBot="1">
      <c r="A50" s="53"/>
      <c r="B50" s="43"/>
      <c r="C50" s="61"/>
      <c r="D50" s="244" t="s">
        <v>28</v>
      </c>
      <c r="E50" s="245"/>
      <c r="F50" s="245"/>
      <c r="G50" s="130"/>
      <c r="H50" s="72">
        <v>4.4999999999999998E-2</v>
      </c>
    </row>
    <row r="51" spans="1:8" s="45" customFormat="1" ht="13.5" thickBot="1">
      <c r="A51" s="53"/>
      <c r="B51" s="137"/>
      <c r="C51" s="73"/>
      <c r="D51" s="74"/>
      <c r="E51" s="76"/>
      <c r="F51" s="75"/>
      <c r="G51" s="75"/>
      <c r="H51" s="76"/>
    </row>
    <row r="52" spans="1:8" s="45" customFormat="1" ht="16.5" thickBot="1">
      <c r="A52" s="53"/>
      <c r="B52" s="137"/>
      <c r="C52" s="73"/>
      <c r="D52" s="246" t="s">
        <v>29</v>
      </c>
      <c r="E52" s="247"/>
      <c r="F52" s="247"/>
      <c r="G52" s="143"/>
      <c r="H52" s="144"/>
    </row>
    <row r="53" spans="1:8" s="45" customFormat="1" ht="16.5" thickBot="1">
      <c r="A53" s="53"/>
      <c r="B53" s="138"/>
      <c r="C53" s="78"/>
      <c r="D53" s="248" t="s">
        <v>30</v>
      </c>
      <c r="E53" s="249"/>
      <c r="F53" s="249"/>
      <c r="G53" s="145"/>
      <c r="H53" s="163">
        <f>((1+H43+H44+H45)*(1+H46)*(1+H47))/(1-H48-H49-H50)-1</f>
        <v>0.2679667495682212</v>
      </c>
    </row>
    <row r="54" spans="1:8" s="45" customFormat="1" ht="15.75">
      <c r="A54" s="53"/>
      <c r="B54" s="138"/>
      <c r="C54" s="78"/>
      <c r="D54" s="233"/>
      <c r="E54" s="233"/>
      <c r="F54" s="79"/>
      <c r="G54" s="80"/>
      <c r="H54" s="77"/>
    </row>
    <row r="55" spans="1:8" s="45" customFormat="1" ht="15.75">
      <c r="A55" s="53"/>
      <c r="B55" s="22"/>
      <c r="C55" s="81"/>
      <c r="D55" s="82"/>
      <c r="E55" s="141"/>
      <c r="F55" s="83"/>
      <c r="G55" s="84"/>
      <c r="H55" s="77"/>
    </row>
    <row r="56" spans="1:8" s="45" customFormat="1" ht="15.75">
      <c r="A56" s="53"/>
      <c r="B56" s="234"/>
      <c r="C56" s="235"/>
      <c r="D56" s="236"/>
      <c r="E56" s="141"/>
      <c r="F56" s="83"/>
      <c r="G56" s="84"/>
      <c r="H56" s="77"/>
    </row>
    <row r="57" spans="1:8" s="45" customFormat="1" ht="15.75">
      <c r="A57" s="53"/>
      <c r="B57" s="237"/>
      <c r="C57" s="238"/>
      <c r="D57" s="239"/>
      <c r="E57" s="21"/>
      <c r="F57" s="85"/>
      <c r="G57" s="86"/>
      <c r="H57" s="77"/>
    </row>
    <row r="58" spans="1:8" s="45" customFormat="1" ht="15.75">
      <c r="A58" s="53"/>
      <c r="B58" s="237"/>
      <c r="C58" s="238"/>
      <c r="D58" s="239"/>
      <c r="E58" s="60"/>
      <c r="F58" s="87"/>
      <c r="G58" s="88"/>
      <c r="H58" s="77"/>
    </row>
    <row r="59" spans="1:8" s="45" customFormat="1">
      <c r="A59" s="53"/>
      <c r="B59" s="22"/>
      <c r="C59" s="81"/>
      <c r="D59" s="82"/>
      <c r="E59" s="141"/>
      <c r="F59" s="83"/>
      <c r="G59" s="84"/>
      <c r="H59" s="89"/>
    </row>
    <row r="60" spans="1:8" s="45" customFormat="1">
      <c r="A60" s="53"/>
      <c r="B60" s="234" t="s">
        <v>31</v>
      </c>
      <c r="C60" s="235"/>
      <c r="D60" s="236"/>
      <c r="E60" s="141"/>
      <c r="F60" s="83"/>
      <c r="G60" s="84"/>
      <c r="H60" s="89"/>
    </row>
    <row r="61" spans="1:8" s="45" customFormat="1">
      <c r="A61" s="53"/>
      <c r="B61" s="237"/>
      <c r="C61" s="238"/>
      <c r="D61" s="239"/>
      <c r="E61" s="1"/>
      <c r="F61" s="90"/>
      <c r="G61" s="86"/>
      <c r="H61" s="22"/>
    </row>
    <row r="62" spans="1:8" s="45" customFormat="1">
      <c r="A62" s="53"/>
      <c r="B62" s="237"/>
      <c r="C62" s="238"/>
      <c r="D62" s="239"/>
      <c r="E62" s="60"/>
      <c r="F62" s="87"/>
      <c r="G62" s="88"/>
      <c r="H62" s="91"/>
    </row>
    <row r="63" spans="1:8" s="45" customFormat="1">
      <c r="A63" s="53"/>
      <c r="B63" s="237"/>
      <c r="C63" s="238"/>
      <c r="D63" s="239"/>
      <c r="E63" s="92"/>
      <c r="F63" s="90"/>
      <c r="G63" s="93"/>
      <c r="H63" s="93"/>
    </row>
    <row r="64" spans="1:8" s="45" customFormat="1">
      <c r="A64" s="53"/>
      <c r="B64" s="237"/>
      <c r="C64" s="238"/>
      <c r="D64" s="239"/>
      <c r="E64" s="92"/>
      <c r="F64" s="90"/>
      <c r="G64" s="93"/>
      <c r="H64" s="93"/>
    </row>
    <row r="65" spans="1:19" s="45" customFormat="1">
      <c r="A65" s="53"/>
      <c r="B65" s="237"/>
      <c r="C65" s="238"/>
      <c r="D65" s="239"/>
      <c r="E65" s="92"/>
      <c r="F65" s="90"/>
      <c r="G65" s="93"/>
      <c r="H65" s="93"/>
    </row>
    <row r="66" spans="1:19" s="45" customFormat="1">
      <c r="A66" s="53"/>
      <c r="B66" s="240"/>
      <c r="C66" s="241"/>
      <c r="D66" s="242"/>
      <c r="E66" s="1"/>
      <c r="F66" s="90"/>
      <c r="G66" s="94"/>
      <c r="H66" s="1"/>
    </row>
    <row r="67" spans="1:19" s="45" customFormat="1">
      <c r="A67" s="22"/>
      <c r="B67" s="22"/>
      <c r="C67" s="95"/>
      <c r="D67" s="96"/>
      <c r="E67" s="97"/>
      <c r="F67" s="98"/>
      <c r="G67" s="99"/>
      <c r="H67" s="97"/>
    </row>
    <row r="68" spans="1:19" s="1" customFormat="1">
      <c r="D68" s="19"/>
      <c r="F68" s="17"/>
      <c r="G68" s="18"/>
      <c r="H68" s="1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s="1" customFormat="1">
      <c r="D69" s="19"/>
      <c r="F69" s="17"/>
      <c r="G69" s="18"/>
      <c r="H69" s="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s="1" customFormat="1">
      <c r="D70" s="19"/>
      <c r="F70" s="17"/>
      <c r="G70" s="18"/>
      <c r="H70" s="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s="1" customFormat="1">
      <c r="D71" s="19"/>
      <c r="F71" s="17"/>
      <c r="G71" s="18"/>
      <c r="H71" s="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s="1" customFormat="1">
      <c r="D72" s="19"/>
      <c r="F72" s="17"/>
      <c r="G72" s="18"/>
      <c r="H72" s="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s="1" customFormat="1">
      <c r="D73" s="19"/>
      <c r="F73" s="17"/>
      <c r="G73" s="18"/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s="1" customFormat="1">
      <c r="D74" s="19"/>
      <c r="F74" s="17"/>
      <c r="G74" s="18"/>
      <c r="H74" s="1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s="1" customFormat="1">
      <c r="D75" s="19"/>
      <c r="F75" s="17"/>
      <c r="G75" s="18"/>
      <c r="H75" s="1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s="1" customFormat="1">
      <c r="D76" s="19"/>
      <c r="F76" s="17"/>
      <c r="G76" s="18"/>
      <c r="H76" s="1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s="1" customFormat="1">
      <c r="D77" s="19"/>
      <c r="F77" s="17"/>
      <c r="G77" s="18"/>
      <c r="H77" s="1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s="1" customFormat="1">
      <c r="D78" s="19"/>
      <c r="F78" s="17"/>
      <c r="G78" s="18"/>
      <c r="H78" s="1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s="1" customFormat="1">
      <c r="D79" s="19"/>
      <c r="F79" s="17"/>
      <c r="G79" s="18"/>
      <c r="H79" s="1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s="1" customFormat="1">
      <c r="D80" s="19"/>
      <c r="F80" s="17"/>
      <c r="G80" s="18"/>
      <c r="H80" s="1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4:19" s="1" customFormat="1">
      <c r="D81" s="19"/>
      <c r="F81" s="17"/>
      <c r="G81" s="18"/>
      <c r="H81" s="1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4:19" s="1" customFormat="1">
      <c r="D82" s="19"/>
      <c r="F82" s="17"/>
      <c r="G82" s="18"/>
      <c r="H82" s="1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4:19" s="1" customFormat="1">
      <c r="D83" s="19"/>
      <c r="F83" s="17"/>
      <c r="G83" s="18"/>
      <c r="H83" s="1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4:19" s="1" customFormat="1">
      <c r="D84" s="19"/>
      <c r="F84" s="17"/>
      <c r="G84" s="18"/>
      <c r="H84" s="1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4:19" s="1" customFormat="1">
      <c r="D85" s="19"/>
      <c r="F85" s="17"/>
      <c r="G85" s="18"/>
      <c r="H85" s="1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4:19" s="1" customFormat="1">
      <c r="D86" s="19"/>
      <c r="F86" s="17"/>
      <c r="G86" s="18"/>
      <c r="H86" s="1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4:19" s="1" customFormat="1">
      <c r="D87" s="19"/>
      <c r="F87" s="17"/>
      <c r="G87" s="18"/>
      <c r="H87" s="1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4:19" s="1" customFormat="1">
      <c r="D88" s="19"/>
      <c r="F88" s="17"/>
      <c r="G88" s="18"/>
      <c r="H88" s="1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4:19" s="1" customFormat="1">
      <c r="D89" s="19"/>
      <c r="F89" s="17"/>
      <c r="G89" s="18"/>
      <c r="H89" s="1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4:19" s="1" customFormat="1">
      <c r="D90" s="19"/>
      <c r="F90" s="17"/>
      <c r="G90" s="18"/>
      <c r="H90" s="1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4:19" s="1" customFormat="1">
      <c r="D91" s="19"/>
      <c r="F91" s="17"/>
      <c r="G91" s="18"/>
      <c r="H91" s="1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4:19" s="1" customFormat="1">
      <c r="D92" s="19"/>
      <c r="F92" s="17"/>
      <c r="G92" s="18"/>
      <c r="H92" s="1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4:19" s="1" customFormat="1">
      <c r="D93" s="19"/>
      <c r="F93" s="17"/>
      <c r="G93" s="18"/>
      <c r="H93" s="1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4:19" s="1" customFormat="1">
      <c r="D94" s="19"/>
      <c r="F94" s="17"/>
      <c r="G94" s="18"/>
      <c r="H94" s="1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4:19" s="1" customFormat="1">
      <c r="D95" s="19"/>
      <c r="F95" s="17"/>
      <c r="G95" s="18"/>
      <c r="H95" s="1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4:19" s="1" customFormat="1">
      <c r="D96" s="19"/>
      <c r="F96" s="17"/>
      <c r="G96" s="18"/>
      <c r="H96" s="1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4:19" s="1" customFormat="1">
      <c r="D97" s="19"/>
      <c r="F97" s="17"/>
      <c r="G97" s="18"/>
      <c r="H97" s="1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4:19" s="1" customFormat="1">
      <c r="D98" s="19"/>
      <c r="F98" s="17"/>
      <c r="G98" s="18"/>
      <c r="H98" s="1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4:19" s="1" customFormat="1">
      <c r="D99" s="19"/>
      <c r="F99" s="17"/>
      <c r="G99" s="18"/>
      <c r="H99" s="1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4:19" s="1" customFormat="1">
      <c r="D100" s="19"/>
      <c r="F100" s="17"/>
      <c r="G100" s="18"/>
      <c r="H100" s="1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4:19" s="1" customFormat="1">
      <c r="D101" s="19"/>
      <c r="F101" s="17"/>
      <c r="G101" s="18"/>
      <c r="H101" s="1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4:19" s="1" customFormat="1">
      <c r="D102" s="19"/>
      <c r="F102" s="17"/>
      <c r="G102" s="18"/>
      <c r="H102" s="1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4:19" s="1" customFormat="1">
      <c r="D103" s="19"/>
      <c r="F103" s="17"/>
      <c r="G103" s="18"/>
      <c r="H103" s="1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4:19" s="1" customFormat="1">
      <c r="D104" s="19"/>
      <c r="F104" s="17"/>
      <c r="G104" s="18"/>
      <c r="H104" s="1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4:19" s="1" customFormat="1">
      <c r="D105" s="19"/>
      <c r="F105" s="17"/>
      <c r="G105" s="18"/>
      <c r="H105" s="1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4:19" s="1" customFormat="1">
      <c r="D106" s="19"/>
      <c r="F106" s="17"/>
      <c r="G106" s="18"/>
      <c r="H106" s="1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4:19" s="1" customFormat="1">
      <c r="D107" s="19"/>
      <c r="F107" s="17"/>
      <c r="G107" s="18"/>
      <c r="H107" s="1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4:19" s="1" customFormat="1">
      <c r="D108" s="19"/>
      <c r="F108" s="17"/>
      <c r="G108" s="18"/>
      <c r="H108" s="1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4:19" s="1" customFormat="1">
      <c r="D109" s="19"/>
      <c r="F109" s="17"/>
      <c r="G109" s="18"/>
      <c r="H109" s="1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4:19" s="1" customFormat="1">
      <c r="D110" s="19"/>
      <c r="F110" s="17"/>
      <c r="G110" s="18"/>
      <c r="H110" s="1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4:19" s="1" customFormat="1">
      <c r="D111" s="19"/>
      <c r="F111" s="17"/>
      <c r="G111" s="18"/>
      <c r="H111" s="1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4:19" s="1" customFormat="1">
      <c r="D112" s="19"/>
      <c r="F112" s="17"/>
      <c r="G112" s="18"/>
      <c r="H112" s="1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4:19" s="1" customFormat="1">
      <c r="D113" s="19"/>
      <c r="F113" s="17"/>
      <c r="G113" s="18"/>
      <c r="H113" s="1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4:19" s="1" customFormat="1">
      <c r="D114" s="19"/>
      <c r="F114" s="17"/>
      <c r="G114" s="18"/>
      <c r="H114" s="1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4:19" s="1" customFormat="1">
      <c r="D115" s="19"/>
      <c r="F115" s="17"/>
      <c r="G115" s="18"/>
      <c r="H115" s="1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4:19" s="1" customFormat="1">
      <c r="D116" s="19"/>
      <c r="F116" s="17"/>
      <c r="G116" s="18"/>
      <c r="H116" s="1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4:19" s="1" customFormat="1">
      <c r="D117" s="19"/>
      <c r="F117" s="17"/>
      <c r="G117" s="18"/>
      <c r="H117" s="1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4:19" s="1" customFormat="1">
      <c r="D118" s="19"/>
      <c r="F118" s="17"/>
      <c r="G118" s="18"/>
      <c r="H118" s="1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4:19" s="1" customFormat="1">
      <c r="D119" s="19"/>
      <c r="F119" s="17"/>
      <c r="G119" s="18"/>
      <c r="H119" s="1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4:19" s="1" customFormat="1">
      <c r="D120" s="19"/>
      <c r="F120" s="17"/>
      <c r="G120" s="18"/>
      <c r="H120" s="1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4:19" s="1" customFormat="1">
      <c r="D121" s="19"/>
      <c r="F121" s="17"/>
      <c r="G121" s="18"/>
      <c r="H121" s="1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4:19" s="1" customFormat="1">
      <c r="D122" s="19"/>
      <c r="F122" s="17"/>
      <c r="G122" s="18"/>
      <c r="H122" s="1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4:19" s="1" customFormat="1">
      <c r="D123" s="19"/>
      <c r="F123" s="17"/>
      <c r="G123" s="18"/>
      <c r="H123" s="1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4:19" s="1" customFormat="1">
      <c r="D124" s="19"/>
      <c r="F124" s="17"/>
      <c r="G124" s="18"/>
      <c r="H124" s="1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4:19" s="1" customFormat="1">
      <c r="D125" s="19"/>
      <c r="F125" s="17"/>
      <c r="G125" s="18"/>
      <c r="H125" s="1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4:19" s="1" customFormat="1">
      <c r="D126" s="19"/>
      <c r="F126" s="17"/>
      <c r="G126" s="18"/>
      <c r="H126" s="1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4:19" s="1" customFormat="1">
      <c r="D127" s="19"/>
      <c r="F127" s="17"/>
      <c r="G127" s="18"/>
      <c r="H127" s="1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4:19" s="1" customFormat="1">
      <c r="D128" s="19"/>
      <c r="F128" s="17"/>
      <c r="G128" s="18"/>
      <c r="H128" s="1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4:19" s="1" customFormat="1">
      <c r="D129" s="19"/>
      <c r="F129" s="17"/>
      <c r="G129" s="18"/>
      <c r="H129" s="1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4:19" s="1" customFormat="1">
      <c r="D130" s="19"/>
      <c r="F130" s="17"/>
      <c r="G130" s="18"/>
      <c r="H130" s="1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4:19" s="1" customFormat="1">
      <c r="D131" s="19"/>
      <c r="F131" s="17"/>
      <c r="G131" s="18"/>
      <c r="H131" s="1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4:19" s="1" customFormat="1">
      <c r="D132" s="19"/>
      <c r="F132" s="17"/>
      <c r="G132" s="18"/>
      <c r="H132" s="1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4:19" s="1" customFormat="1">
      <c r="D133" s="19"/>
      <c r="F133" s="17"/>
      <c r="G133" s="18"/>
      <c r="H133" s="1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4:19" s="1" customFormat="1">
      <c r="D134" s="19"/>
      <c r="F134" s="17"/>
      <c r="G134" s="18"/>
      <c r="H134" s="1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4:19" s="1" customFormat="1">
      <c r="D135" s="19"/>
      <c r="F135" s="17"/>
      <c r="G135" s="18"/>
      <c r="H135" s="1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4:19" s="1" customFormat="1">
      <c r="D136" s="19"/>
      <c r="F136" s="17"/>
      <c r="G136" s="18"/>
      <c r="H136" s="1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4:19" s="1" customFormat="1">
      <c r="D137" s="19"/>
      <c r="F137" s="17"/>
      <c r="G137" s="18"/>
      <c r="H137" s="1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4:19" s="1" customFormat="1">
      <c r="D138" s="19"/>
      <c r="F138" s="17"/>
      <c r="G138" s="18"/>
      <c r="H138" s="1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4:19" s="1" customFormat="1">
      <c r="D139" s="19"/>
      <c r="F139" s="17"/>
      <c r="G139" s="18"/>
      <c r="H139" s="1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4:19" s="1" customFormat="1">
      <c r="D140" s="19"/>
      <c r="F140" s="17"/>
      <c r="G140" s="18"/>
      <c r="H140" s="1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4:19" s="1" customFormat="1">
      <c r="D141" s="19"/>
      <c r="F141" s="17"/>
      <c r="G141" s="18"/>
      <c r="H141" s="1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4:19" s="1" customFormat="1">
      <c r="D142" s="19"/>
      <c r="F142" s="17"/>
      <c r="G142" s="18"/>
      <c r="H142" s="1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4:19" s="1" customFormat="1">
      <c r="D143" s="19"/>
      <c r="F143" s="17"/>
      <c r="G143" s="18"/>
      <c r="H143" s="1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4:19" s="1" customFormat="1">
      <c r="D144" s="19"/>
      <c r="F144" s="17"/>
      <c r="G144" s="18"/>
      <c r="H144" s="1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4:19" s="1" customFormat="1">
      <c r="D145" s="19"/>
      <c r="F145" s="17"/>
      <c r="G145" s="18"/>
      <c r="H145" s="1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4:19" s="1" customFormat="1">
      <c r="D146" s="19"/>
      <c r="F146" s="17"/>
      <c r="G146" s="18"/>
      <c r="H146" s="1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</sheetData>
  <mergeCells count="14">
    <mergeCell ref="D54:E54"/>
    <mergeCell ref="B56:D58"/>
    <mergeCell ref="B60:D66"/>
    <mergeCell ref="G36:H36"/>
    <mergeCell ref="G37:H37"/>
    <mergeCell ref="D50:F50"/>
    <mergeCell ref="D52:F52"/>
    <mergeCell ref="D53:F53"/>
    <mergeCell ref="D1:H1"/>
    <mergeCell ref="A8:H8"/>
    <mergeCell ref="G39:H39"/>
    <mergeCell ref="D48:F48"/>
    <mergeCell ref="D49:F49"/>
    <mergeCell ref="G35:H35"/>
  </mergeCells>
  <conditionalFormatting sqref="H54:H58">
    <cfRule type="expression" dxfId="8" priority="12" stopIfTrue="1">
      <formula>#REF!&lt;&gt;0</formula>
    </cfRule>
  </conditionalFormatting>
  <conditionalFormatting sqref="G54">
    <cfRule type="expression" dxfId="7" priority="11" stopIfTrue="1">
      <formula>#REF!&lt;&gt;0</formula>
    </cfRule>
  </conditionalFormatting>
  <conditionalFormatting sqref="D53:G53">
    <cfRule type="expression" dxfId="6" priority="8" stopIfTrue="1">
      <formula>$D$16&lt;&gt;0</formula>
    </cfRule>
  </conditionalFormatting>
  <conditionalFormatting sqref="D50:G50">
    <cfRule type="expression" dxfId="5" priority="9" stopIfTrue="1">
      <formula>$D$16&lt;&gt;0</formula>
    </cfRule>
  </conditionalFormatting>
  <conditionalFormatting sqref="D52:G52">
    <cfRule type="expression" dxfId="4" priority="10" stopIfTrue="1">
      <formula>$D$16&lt;&gt;0</formula>
    </cfRule>
  </conditionalFormatting>
  <conditionalFormatting sqref="H43:H47">
    <cfRule type="cellIs" dxfId="3" priority="2" stopIfTrue="1" operator="between">
      <formula>$D43</formula>
      <formula>$F43</formula>
    </cfRule>
  </conditionalFormatting>
  <conditionalFormatting sqref="H50">
    <cfRule type="expression" dxfId="2" priority="3" stopIfTrue="1">
      <formula>$D$11&lt;&gt;0</formula>
    </cfRule>
  </conditionalFormatting>
  <conditionalFormatting sqref="H52">
    <cfRule type="expression" dxfId="1" priority="5" stopIfTrue="1">
      <formula>#REF!&lt;&gt;0</formula>
    </cfRule>
  </conditionalFormatting>
  <conditionalFormatting sqref="H53">
    <cfRule type="expression" dxfId="0" priority="1" stopIfTrue="1">
      <formula>$D$5&lt;&gt;0</formula>
    </cfRule>
  </conditionalFormatting>
  <printOptions horizontalCentered="1"/>
  <pageMargins left="0.25" right="0.25" top="0.75" bottom="0.75" header="0.3" footer="0.3"/>
  <pageSetup paperSize="9" scale="49" orientation="portrait" r:id="rId1"/>
  <headerFooter alignWithMargins="0">
    <oddFooter>&amp;L&amp;A&amp;RPágina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view="pageBreakPreview" zoomScale="85" zoomScaleSheetLayoutView="85" workbookViewId="0">
      <selection activeCell="A24" sqref="A24"/>
    </sheetView>
  </sheetViews>
  <sheetFormatPr defaultRowHeight="12.75"/>
  <cols>
    <col min="2" max="2" width="30.42578125" bestFit="1" customWidth="1"/>
    <col min="3" max="3" width="18.85546875" customWidth="1"/>
  </cols>
  <sheetData>
    <row r="1" spans="1:16">
      <c r="A1" s="164"/>
      <c r="B1" s="164"/>
      <c r="C1" s="164"/>
      <c r="D1" s="165"/>
      <c r="E1" s="166"/>
      <c r="F1" s="167"/>
      <c r="G1" s="168"/>
      <c r="H1" s="169"/>
      <c r="I1" s="23"/>
      <c r="J1" s="23"/>
      <c r="K1" s="23"/>
      <c r="L1" s="23"/>
    </row>
    <row r="2" spans="1:16">
      <c r="A2" s="164"/>
      <c r="B2" s="164"/>
      <c r="C2" s="164"/>
      <c r="D2" s="165"/>
      <c r="E2" s="166"/>
      <c r="F2" s="167"/>
      <c r="G2" s="168"/>
      <c r="H2" s="169"/>
      <c r="I2" s="23"/>
      <c r="J2" s="23"/>
      <c r="K2" s="23"/>
      <c r="L2" s="23"/>
      <c r="M2" s="254"/>
      <c r="N2" s="254"/>
      <c r="O2" s="254"/>
      <c r="P2" s="254"/>
    </row>
    <row r="3" spans="1:16">
      <c r="A3" s="164"/>
      <c r="B3" s="164"/>
      <c r="C3" s="164"/>
      <c r="D3" s="165"/>
      <c r="E3" s="166"/>
      <c r="F3" s="167"/>
      <c r="G3" s="168"/>
      <c r="H3" s="169"/>
      <c r="I3" s="23"/>
      <c r="J3" s="23"/>
      <c r="K3" s="23"/>
      <c r="L3" s="23"/>
      <c r="M3" s="254"/>
      <c r="N3" s="254"/>
      <c r="O3" s="254"/>
      <c r="P3" s="254"/>
    </row>
    <row r="4" spans="1:16">
      <c r="A4" s="170" t="str">
        <f>'[2]Planilha orçamentária'!A1</f>
        <v>Proprietário: PREFEITURA MUNICIPAL DE CORDEIRÓPOLIS</v>
      </c>
      <c r="B4" s="171"/>
      <c r="C4" s="171"/>
      <c r="D4" s="172"/>
      <c r="E4" s="173"/>
      <c r="F4" s="174"/>
      <c r="G4" s="175"/>
      <c r="H4" s="176"/>
      <c r="I4" s="23"/>
      <c r="J4" s="23"/>
      <c r="K4" s="23"/>
      <c r="L4" s="23"/>
      <c r="M4" s="254"/>
      <c r="N4" s="254"/>
      <c r="O4" s="254"/>
      <c r="P4" s="254"/>
    </row>
    <row r="5" spans="1:16">
      <c r="A5" s="32" t="s">
        <v>101</v>
      </c>
      <c r="B5" s="171"/>
      <c r="C5" s="171"/>
      <c r="D5" s="177"/>
      <c r="E5" s="173"/>
      <c r="F5" s="174"/>
      <c r="G5" s="175"/>
      <c r="H5" s="176"/>
      <c r="I5" s="23"/>
      <c r="J5" s="23"/>
      <c r="K5" s="23"/>
      <c r="L5" s="23"/>
      <c r="M5" s="254"/>
      <c r="N5" s="254"/>
      <c r="O5" s="254"/>
      <c r="P5" s="254"/>
    </row>
    <row r="6" spans="1:16">
      <c r="A6" s="32" t="s">
        <v>43</v>
      </c>
      <c r="B6" s="171"/>
      <c r="C6" s="171"/>
      <c r="D6" s="177"/>
      <c r="E6" s="166"/>
      <c r="F6" s="174"/>
      <c r="G6" s="175"/>
      <c r="H6" s="176"/>
      <c r="I6" s="23"/>
      <c r="J6" s="23"/>
      <c r="K6" s="23"/>
      <c r="L6" s="23"/>
      <c r="M6" s="254"/>
      <c r="N6" s="254"/>
      <c r="O6" s="254"/>
      <c r="P6" s="254"/>
    </row>
    <row r="7" spans="1:16">
      <c r="A7" s="32" t="s">
        <v>44</v>
      </c>
      <c r="B7" s="171"/>
      <c r="C7" s="171"/>
      <c r="D7" s="177"/>
      <c r="E7" s="166"/>
      <c r="F7" s="174"/>
      <c r="G7" s="175"/>
      <c r="H7" s="176"/>
      <c r="I7" s="23"/>
      <c r="J7" s="23"/>
      <c r="K7" s="23"/>
      <c r="L7" s="23"/>
      <c r="M7" s="254"/>
      <c r="N7" s="254"/>
      <c r="O7" s="254"/>
      <c r="P7" s="254"/>
    </row>
    <row r="8" spans="1:16">
      <c r="A8" s="32" t="s">
        <v>45</v>
      </c>
      <c r="B8" s="171"/>
      <c r="C8" s="171"/>
      <c r="D8" s="177"/>
      <c r="E8" s="166"/>
      <c r="F8" s="174"/>
      <c r="G8" s="175"/>
      <c r="H8" s="176"/>
      <c r="I8" s="23"/>
      <c r="J8" s="23"/>
      <c r="K8" s="23"/>
      <c r="L8" s="23"/>
      <c r="M8" s="254"/>
      <c r="N8" s="254"/>
      <c r="O8" s="254"/>
      <c r="P8" s="254"/>
    </row>
    <row r="9" spans="1:16">
      <c r="A9" s="170"/>
      <c r="B9" s="171"/>
      <c r="C9" s="171"/>
      <c r="D9" s="177"/>
      <c r="E9" s="166"/>
      <c r="F9" s="174"/>
      <c r="G9" s="175"/>
      <c r="H9" s="176"/>
      <c r="I9" s="23"/>
      <c r="J9" s="23"/>
      <c r="K9" s="23"/>
      <c r="L9" s="23"/>
      <c r="M9" s="254"/>
      <c r="N9" s="254"/>
      <c r="O9" s="254"/>
      <c r="P9" s="254"/>
    </row>
    <row r="10" spans="1:16" ht="15.75">
      <c r="A10" s="257" t="s">
        <v>80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4"/>
      <c r="N10" s="254"/>
      <c r="O10" s="254"/>
      <c r="P10" s="254"/>
    </row>
    <row r="11" spans="1:16" ht="15" thickBot="1">
      <c r="A11" s="178"/>
      <c r="B11" s="178"/>
      <c r="C11" s="178"/>
      <c r="D11" s="178"/>
      <c r="E11" s="178"/>
      <c r="F11" s="178"/>
      <c r="G11" s="179"/>
      <c r="H11" s="180"/>
      <c r="I11" s="181"/>
      <c r="J11" s="182"/>
      <c r="K11" s="181"/>
      <c r="L11" s="182"/>
      <c r="M11" s="255"/>
      <c r="N11" s="255"/>
      <c r="O11" s="255"/>
      <c r="P11" s="255"/>
    </row>
    <row r="12" spans="1:16" ht="18" thickTop="1" thickBot="1">
      <c r="A12" s="183"/>
      <c r="B12" s="184"/>
      <c r="C12" s="258" t="s">
        <v>81</v>
      </c>
      <c r="D12" s="258" t="s">
        <v>82</v>
      </c>
      <c r="E12" s="250" t="s">
        <v>83</v>
      </c>
      <c r="F12" s="250"/>
      <c r="G12" s="250" t="s">
        <v>84</v>
      </c>
      <c r="H12" s="250"/>
      <c r="I12" s="250" t="s">
        <v>85</v>
      </c>
      <c r="J12" s="250"/>
      <c r="K12" s="250" t="s">
        <v>86</v>
      </c>
      <c r="L12" s="250"/>
      <c r="M12" s="250" t="s">
        <v>92</v>
      </c>
      <c r="N12" s="250"/>
      <c r="O12" s="250" t="s">
        <v>93</v>
      </c>
      <c r="P12" s="250"/>
    </row>
    <row r="13" spans="1:16" ht="18" thickTop="1" thickBot="1">
      <c r="A13" s="251" t="s">
        <v>87</v>
      </c>
      <c r="B13" s="251"/>
      <c r="C13" s="258"/>
      <c r="D13" s="258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</row>
    <row r="14" spans="1:16" ht="18" thickTop="1" thickBot="1">
      <c r="A14" s="185"/>
      <c r="B14" s="186"/>
      <c r="C14" s="258"/>
      <c r="D14" s="258"/>
      <c r="E14" s="187" t="s">
        <v>88</v>
      </c>
      <c r="F14" s="187" t="s">
        <v>89</v>
      </c>
      <c r="G14" s="187" t="s">
        <v>88</v>
      </c>
      <c r="H14" s="187" t="s">
        <v>89</v>
      </c>
      <c r="I14" s="187" t="s">
        <v>88</v>
      </c>
      <c r="J14" s="187" t="s">
        <v>89</v>
      </c>
      <c r="K14" s="187" t="s">
        <v>88</v>
      </c>
      <c r="L14" s="187" t="s">
        <v>89</v>
      </c>
      <c r="M14" s="187" t="s">
        <v>88</v>
      </c>
      <c r="N14" s="187" t="s">
        <v>89</v>
      </c>
      <c r="O14" s="187" t="s">
        <v>88</v>
      </c>
      <c r="P14" s="187" t="s">
        <v>89</v>
      </c>
    </row>
    <row r="15" spans="1:16" ht="20.25" customHeight="1" thickTop="1" thickBot="1">
      <c r="A15" s="218">
        <f>PLANILHA!A11</f>
        <v>1</v>
      </c>
      <c r="B15" s="188" t="str">
        <f>PLANILHA!D11</f>
        <v>SERVIÇOS PRELIMINARES</v>
      </c>
      <c r="C15" s="189">
        <f>PLANILHA!H16*(1+PLANILHA!E32)</f>
        <v>40650.86690701422</v>
      </c>
      <c r="D15" s="190">
        <f>C15/$C$20</f>
        <v>1.3648249325349084E-2</v>
      </c>
      <c r="E15" s="191">
        <v>70</v>
      </c>
      <c r="F15" s="192">
        <f>E15</f>
        <v>70</v>
      </c>
      <c r="G15" s="191">
        <v>15</v>
      </c>
      <c r="H15" s="192">
        <f>F15+G15</f>
        <v>85</v>
      </c>
      <c r="I15" s="191">
        <v>15</v>
      </c>
      <c r="J15" s="193">
        <f>H15+I15</f>
        <v>100</v>
      </c>
      <c r="K15" s="191"/>
      <c r="L15" s="193">
        <f>J15+K15</f>
        <v>100</v>
      </c>
      <c r="M15" s="191"/>
      <c r="N15" s="193">
        <f>L15+M15</f>
        <v>100</v>
      </c>
      <c r="O15" s="191"/>
      <c r="P15" s="193">
        <f>N15+O15</f>
        <v>100</v>
      </c>
    </row>
    <row r="16" spans="1:16" ht="17.25" thickBot="1">
      <c r="A16" s="194"/>
      <c r="B16" s="195"/>
      <c r="C16" s="196"/>
      <c r="D16" s="197"/>
      <c r="E16" s="198"/>
      <c r="F16" s="199"/>
      <c r="G16" s="198"/>
      <c r="H16" s="199"/>
      <c r="I16" s="198"/>
      <c r="J16" s="199"/>
      <c r="K16" s="198"/>
      <c r="L16" s="199"/>
      <c r="M16" s="198"/>
      <c r="N16" s="199"/>
      <c r="O16" s="198"/>
      <c r="P16" s="199"/>
    </row>
    <row r="17" spans="1:16" ht="25.5" customHeight="1" thickBot="1">
      <c r="A17" s="217">
        <f>PLANILHA!A18</f>
        <v>2</v>
      </c>
      <c r="B17" s="195" t="str">
        <f>PLANILHA!D18</f>
        <v>PAVIMENTAÇÃO ASFÁLTICA - RECAPEAMENTO</v>
      </c>
      <c r="C17" s="196">
        <f>PLANILHA!H28*(1+PLANILHA!E32)</f>
        <v>2937816.6228033914</v>
      </c>
      <c r="D17" s="200">
        <f>C17/$C$20</f>
        <v>0.98635175067465097</v>
      </c>
      <c r="E17" s="191">
        <v>25</v>
      </c>
      <c r="F17" s="193">
        <f>E17</f>
        <v>25</v>
      </c>
      <c r="G17" s="191">
        <v>20</v>
      </c>
      <c r="H17" s="193">
        <f>F17+G17</f>
        <v>45</v>
      </c>
      <c r="I17" s="191">
        <v>20</v>
      </c>
      <c r="J17" s="193">
        <f>H17+I17</f>
        <v>65</v>
      </c>
      <c r="K17" s="191">
        <v>15</v>
      </c>
      <c r="L17" s="193">
        <f>J17+K17</f>
        <v>80</v>
      </c>
      <c r="M17" s="191">
        <v>15</v>
      </c>
      <c r="N17" s="193">
        <f>L17+M17</f>
        <v>95</v>
      </c>
      <c r="O17" s="191">
        <v>5</v>
      </c>
      <c r="P17" s="193">
        <f>N17+O17</f>
        <v>100</v>
      </c>
    </row>
    <row r="18" spans="1:16" ht="17.25" thickBot="1">
      <c r="A18" s="194"/>
      <c r="B18" s="195"/>
      <c r="C18" s="196"/>
      <c r="D18" s="197"/>
      <c r="E18" s="191"/>
      <c r="F18" s="193"/>
      <c r="G18" s="191"/>
      <c r="H18" s="193"/>
      <c r="I18" s="191"/>
      <c r="J18" s="193"/>
      <c r="K18" s="191"/>
      <c r="L18" s="193"/>
      <c r="M18" s="191"/>
      <c r="N18" s="193"/>
      <c r="O18" s="191"/>
      <c r="P18" s="193"/>
    </row>
    <row r="19" spans="1:16" ht="18" thickTop="1" thickBot="1">
      <c r="A19" s="201"/>
      <c r="B19" s="202"/>
      <c r="C19" s="203">
        <f>SUM(C15:C18)</f>
        <v>2978467.4897104055</v>
      </c>
      <c r="D19" s="204"/>
      <c r="E19" s="205"/>
      <c r="F19" s="205"/>
      <c r="G19" s="205"/>
      <c r="H19" s="205"/>
      <c r="I19" s="205"/>
      <c r="J19" s="205"/>
      <c r="K19" s="205"/>
      <c r="L19" s="205"/>
    </row>
    <row r="20" spans="1:16" ht="14.25" thickTop="1" thickBot="1">
      <c r="A20" s="206"/>
      <c r="B20" s="207" t="s">
        <v>90</v>
      </c>
      <c r="C20" s="208">
        <f>C19</f>
        <v>2978467.4897104055</v>
      </c>
      <c r="D20" s="209">
        <f>SUM(D15:D18)</f>
        <v>1</v>
      </c>
      <c r="E20" s="210">
        <f>SUMPRODUCT(E15:E18,$D$15:$D$18)/100</f>
        <v>0.25614171219640708</v>
      </c>
      <c r="F20" s="211">
        <f>E20</f>
        <v>0.25614171219640708</v>
      </c>
      <c r="G20" s="210">
        <f>SUMPRODUCT(G15:G18,$D$15:$D$18)/100</f>
        <v>0.19931758753373255</v>
      </c>
      <c r="H20" s="212">
        <f>F20+G20</f>
        <v>0.45545929973013966</v>
      </c>
      <c r="I20" s="210">
        <f>SUMPRODUCT(I15:I18,$D$15:$D$18)/100</f>
        <v>0.19931758753373255</v>
      </c>
      <c r="J20" s="212">
        <f>H20+I20</f>
        <v>0.65477688726387218</v>
      </c>
      <c r="K20" s="210">
        <f>SUMPRODUCT(K15:K18,$D$15:$D$18)/100</f>
        <v>0.14795276260119766</v>
      </c>
      <c r="L20" s="212">
        <f>J20+K20</f>
        <v>0.80272964986506978</v>
      </c>
      <c r="M20" s="210">
        <f>SUMPRODUCT(M15:M18,$D$15:$D$18)/100</f>
        <v>0.14795276260119766</v>
      </c>
      <c r="N20" s="212">
        <f>L20+M20</f>
        <v>0.95068241246626739</v>
      </c>
      <c r="O20" s="210">
        <f>SUMPRODUCT(O15:O18,$D$15:$D$18)/100</f>
        <v>4.9317587533732547E-2</v>
      </c>
      <c r="P20" s="212">
        <f>N20+O20</f>
        <v>0.99999999999999989</v>
      </c>
    </row>
    <row r="21" spans="1:16" ht="14.25" thickTop="1" thickBot="1">
      <c r="A21" s="213"/>
      <c r="B21" s="214" t="s">
        <v>91</v>
      </c>
      <c r="C21" s="215"/>
      <c r="D21" s="216"/>
      <c r="E21" s="256">
        <f>E20*$C$20</f>
        <v>762909.76253575773</v>
      </c>
      <c r="F21" s="256"/>
      <c r="G21" s="256">
        <f>G20*$C$20</f>
        <v>593660.95459673041</v>
      </c>
      <c r="H21" s="256"/>
      <c r="I21" s="256">
        <f>I20*$C$20</f>
        <v>593660.95459673041</v>
      </c>
      <c r="J21" s="256"/>
      <c r="K21" s="256">
        <f>K20*$C$20</f>
        <v>440672.49342050875</v>
      </c>
      <c r="L21" s="256"/>
      <c r="M21" s="256">
        <f>M20*$C$20</f>
        <v>440672.49342050875</v>
      </c>
      <c r="N21" s="256"/>
      <c r="O21" s="256">
        <f>O20*$C$20</f>
        <v>146890.83114016955</v>
      </c>
      <c r="P21" s="256"/>
    </row>
    <row r="22" spans="1:16" ht="13.5" thickTop="1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</row>
    <row r="23" spans="1:16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</row>
    <row r="24" spans="1:16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</row>
    <row r="25" spans="1:16">
      <c r="A25" s="219"/>
      <c r="B25" s="219"/>
      <c r="C25" s="171"/>
      <c r="D25" s="176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</row>
    <row r="26" spans="1:16">
      <c r="A26" s="219"/>
      <c r="B26" s="219"/>
      <c r="C26" s="252" t="s">
        <v>14</v>
      </c>
      <c r="D26" s="252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</row>
    <row r="27" spans="1:16">
      <c r="A27" s="219"/>
      <c r="B27" s="219"/>
      <c r="C27" s="253" t="s">
        <v>94</v>
      </c>
      <c r="D27" s="253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</row>
    <row r="28" spans="1:16">
      <c r="A28" s="219"/>
      <c r="B28" s="219"/>
      <c r="C28" s="253" t="s">
        <v>15</v>
      </c>
      <c r="D28" s="253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</row>
  </sheetData>
  <mergeCells count="20">
    <mergeCell ref="C28:D28"/>
    <mergeCell ref="M2:P11"/>
    <mergeCell ref="E21:F21"/>
    <mergeCell ref="G21:H21"/>
    <mergeCell ref="I21:J21"/>
    <mergeCell ref="K21:L21"/>
    <mergeCell ref="M12:N13"/>
    <mergeCell ref="O12:P13"/>
    <mergeCell ref="M21:N21"/>
    <mergeCell ref="O21:P21"/>
    <mergeCell ref="A10:L10"/>
    <mergeCell ref="C12:C14"/>
    <mergeCell ref="D12:D14"/>
    <mergeCell ref="E12:F13"/>
    <mergeCell ref="G12:H13"/>
    <mergeCell ref="I12:J13"/>
    <mergeCell ref="K12:L13"/>
    <mergeCell ref="A13:B13"/>
    <mergeCell ref="C26:D26"/>
    <mergeCell ref="C27:D27"/>
  </mergeCells>
  <pageMargins left="0.511811024" right="0.511811024" top="0.78740157499999996" bottom="0.78740157499999996" header="0.31496062000000002" footer="0.31496062000000002"/>
  <pageSetup paperSize="9" scale="75" orientation="landscape" r:id="rId1"/>
  <drawing r:id="rId2"/>
  <legacyDrawing r:id="rId3"/>
  <oleObjects>
    <oleObject progId="Paint.Picture" shapeId="2049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view="pageBreakPreview" zoomScale="120" zoomScaleSheetLayoutView="120" workbookViewId="0">
      <selection activeCell="A7" sqref="A7:A8"/>
    </sheetView>
  </sheetViews>
  <sheetFormatPr defaultRowHeight="12.75"/>
  <cols>
    <col min="1" max="1" width="9.140625" style="221"/>
    <col min="2" max="2" width="61.5703125" style="221" customWidth="1"/>
    <col min="3" max="3" width="9.140625" style="221"/>
    <col min="4" max="4" width="17.7109375" style="221" hidden="1" customWidth="1"/>
    <col min="5" max="5" width="25.42578125" style="221" customWidth="1"/>
    <col min="6" max="257" width="9.140625" style="221"/>
    <col min="258" max="258" width="73.5703125" style="221" customWidth="1"/>
    <col min="259" max="259" width="9.140625" style="221"/>
    <col min="260" max="260" width="0" style="221" hidden="1" customWidth="1"/>
    <col min="261" max="261" width="25.42578125" style="221" customWidth="1"/>
    <col min="262" max="513" width="9.140625" style="221"/>
    <col min="514" max="514" width="73.5703125" style="221" customWidth="1"/>
    <col min="515" max="515" width="9.140625" style="221"/>
    <col min="516" max="516" width="0" style="221" hidden="1" customWidth="1"/>
    <col min="517" max="517" width="25.42578125" style="221" customWidth="1"/>
    <col min="518" max="769" width="9.140625" style="221"/>
    <col min="770" max="770" width="73.5703125" style="221" customWidth="1"/>
    <col min="771" max="771" width="9.140625" style="221"/>
    <col min="772" max="772" width="0" style="221" hidden="1" customWidth="1"/>
    <col min="773" max="773" width="25.42578125" style="221" customWidth="1"/>
    <col min="774" max="1025" width="9.140625" style="221"/>
    <col min="1026" max="1026" width="73.5703125" style="221" customWidth="1"/>
    <col min="1027" max="1027" width="9.140625" style="221"/>
    <col min="1028" max="1028" width="0" style="221" hidden="1" customWidth="1"/>
    <col min="1029" max="1029" width="25.42578125" style="221" customWidth="1"/>
    <col min="1030" max="1281" width="9.140625" style="221"/>
    <col min="1282" max="1282" width="73.5703125" style="221" customWidth="1"/>
    <col min="1283" max="1283" width="9.140625" style="221"/>
    <col min="1284" max="1284" width="0" style="221" hidden="1" customWidth="1"/>
    <col min="1285" max="1285" width="25.42578125" style="221" customWidth="1"/>
    <col min="1286" max="1537" width="9.140625" style="221"/>
    <col min="1538" max="1538" width="73.5703125" style="221" customWidth="1"/>
    <col min="1539" max="1539" width="9.140625" style="221"/>
    <col min="1540" max="1540" width="0" style="221" hidden="1" customWidth="1"/>
    <col min="1541" max="1541" width="25.42578125" style="221" customWidth="1"/>
    <col min="1542" max="1793" width="9.140625" style="221"/>
    <col min="1794" max="1794" width="73.5703125" style="221" customWidth="1"/>
    <col min="1795" max="1795" width="9.140625" style="221"/>
    <col min="1796" max="1796" width="0" style="221" hidden="1" customWidth="1"/>
    <col min="1797" max="1797" width="25.42578125" style="221" customWidth="1"/>
    <col min="1798" max="2049" width="9.140625" style="221"/>
    <col min="2050" max="2050" width="73.5703125" style="221" customWidth="1"/>
    <col min="2051" max="2051" width="9.140625" style="221"/>
    <col min="2052" max="2052" width="0" style="221" hidden="1" customWidth="1"/>
    <col min="2053" max="2053" width="25.42578125" style="221" customWidth="1"/>
    <col min="2054" max="2305" width="9.140625" style="221"/>
    <col min="2306" max="2306" width="73.5703125" style="221" customWidth="1"/>
    <col min="2307" max="2307" width="9.140625" style="221"/>
    <col min="2308" max="2308" width="0" style="221" hidden="1" customWidth="1"/>
    <col min="2309" max="2309" width="25.42578125" style="221" customWidth="1"/>
    <col min="2310" max="2561" width="9.140625" style="221"/>
    <col min="2562" max="2562" width="73.5703125" style="221" customWidth="1"/>
    <col min="2563" max="2563" width="9.140625" style="221"/>
    <col min="2564" max="2564" width="0" style="221" hidden="1" customWidth="1"/>
    <col min="2565" max="2565" width="25.42578125" style="221" customWidth="1"/>
    <col min="2566" max="2817" width="9.140625" style="221"/>
    <col min="2818" max="2818" width="73.5703125" style="221" customWidth="1"/>
    <col min="2819" max="2819" width="9.140625" style="221"/>
    <col min="2820" max="2820" width="0" style="221" hidden="1" customWidth="1"/>
    <col min="2821" max="2821" width="25.42578125" style="221" customWidth="1"/>
    <col min="2822" max="3073" width="9.140625" style="221"/>
    <col min="3074" max="3074" width="73.5703125" style="221" customWidth="1"/>
    <col min="3075" max="3075" width="9.140625" style="221"/>
    <col min="3076" max="3076" width="0" style="221" hidden="1" customWidth="1"/>
    <col min="3077" max="3077" width="25.42578125" style="221" customWidth="1"/>
    <col min="3078" max="3329" width="9.140625" style="221"/>
    <col min="3330" max="3330" width="73.5703125" style="221" customWidth="1"/>
    <col min="3331" max="3331" width="9.140625" style="221"/>
    <col min="3332" max="3332" width="0" style="221" hidden="1" customWidth="1"/>
    <col min="3333" max="3333" width="25.42578125" style="221" customWidth="1"/>
    <col min="3334" max="3585" width="9.140625" style="221"/>
    <col min="3586" max="3586" width="73.5703125" style="221" customWidth="1"/>
    <col min="3587" max="3587" width="9.140625" style="221"/>
    <col min="3588" max="3588" width="0" style="221" hidden="1" customWidth="1"/>
    <col min="3589" max="3589" width="25.42578125" style="221" customWidth="1"/>
    <col min="3590" max="3841" width="9.140625" style="221"/>
    <col min="3842" max="3842" width="73.5703125" style="221" customWidth="1"/>
    <col min="3843" max="3843" width="9.140625" style="221"/>
    <col min="3844" max="3844" width="0" style="221" hidden="1" customWidth="1"/>
    <col min="3845" max="3845" width="25.42578125" style="221" customWidth="1"/>
    <col min="3846" max="4097" width="9.140625" style="221"/>
    <col min="4098" max="4098" width="73.5703125" style="221" customWidth="1"/>
    <col min="4099" max="4099" width="9.140625" style="221"/>
    <col min="4100" max="4100" width="0" style="221" hidden="1" customWidth="1"/>
    <col min="4101" max="4101" width="25.42578125" style="221" customWidth="1"/>
    <col min="4102" max="4353" width="9.140625" style="221"/>
    <col min="4354" max="4354" width="73.5703125" style="221" customWidth="1"/>
    <col min="4355" max="4355" width="9.140625" style="221"/>
    <col min="4356" max="4356" width="0" style="221" hidden="1" customWidth="1"/>
    <col min="4357" max="4357" width="25.42578125" style="221" customWidth="1"/>
    <col min="4358" max="4609" width="9.140625" style="221"/>
    <col min="4610" max="4610" width="73.5703125" style="221" customWidth="1"/>
    <col min="4611" max="4611" width="9.140625" style="221"/>
    <col min="4612" max="4612" width="0" style="221" hidden="1" customWidth="1"/>
    <col min="4613" max="4613" width="25.42578125" style="221" customWidth="1"/>
    <col min="4614" max="4865" width="9.140625" style="221"/>
    <col min="4866" max="4866" width="73.5703125" style="221" customWidth="1"/>
    <col min="4867" max="4867" width="9.140625" style="221"/>
    <col min="4868" max="4868" width="0" style="221" hidden="1" customWidth="1"/>
    <col min="4869" max="4869" width="25.42578125" style="221" customWidth="1"/>
    <col min="4870" max="5121" width="9.140625" style="221"/>
    <col min="5122" max="5122" width="73.5703125" style="221" customWidth="1"/>
    <col min="5123" max="5123" width="9.140625" style="221"/>
    <col min="5124" max="5124" width="0" style="221" hidden="1" customWidth="1"/>
    <col min="5125" max="5125" width="25.42578125" style="221" customWidth="1"/>
    <col min="5126" max="5377" width="9.140625" style="221"/>
    <col min="5378" max="5378" width="73.5703125" style="221" customWidth="1"/>
    <col min="5379" max="5379" width="9.140625" style="221"/>
    <col min="5380" max="5380" width="0" style="221" hidden="1" customWidth="1"/>
    <col min="5381" max="5381" width="25.42578125" style="221" customWidth="1"/>
    <col min="5382" max="5633" width="9.140625" style="221"/>
    <col min="5634" max="5634" width="73.5703125" style="221" customWidth="1"/>
    <col min="5635" max="5635" width="9.140625" style="221"/>
    <col min="5636" max="5636" width="0" style="221" hidden="1" customWidth="1"/>
    <col min="5637" max="5637" width="25.42578125" style="221" customWidth="1"/>
    <col min="5638" max="5889" width="9.140625" style="221"/>
    <col min="5890" max="5890" width="73.5703125" style="221" customWidth="1"/>
    <col min="5891" max="5891" width="9.140625" style="221"/>
    <col min="5892" max="5892" width="0" style="221" hidden="1" customWidth="1"/>
    <col min="5893" max="5893" width="25.42578125" style="221" customWidth="1"/>
    <col min="5894" max="6145" width="9.140625" style="221"/>
    <col min="6146" max="6146" width="73.5703125" style="221" customWidth="1"/>
    <col min="6147" max="6147" width="9.140625" style="221"/>
    <col min="6148" max="6148" width="0" style="221" hidden="1" customWidth="1"/>
    <col min="6149" max="6149" width="25.42578125" style="221" customWidth="1"/>
    <col min="6150" max="6401" width="9.140625" style="221"/>
    <col min="6402" max="6402" width="73.5703125" style="221" customWidth="1"/>
    <col min="6403" max="6403" width="9.140625" style="221"/>
    <col min="6404" max="6404" width="0" style="221" hidden="1" customWidth="1"/>
    <col min="6405" max="6405" width="25.42578125" style="221" customWidth="1"/>
    <col min="6406" max="6657" width="9.140625" style="221"/>
    <col min="6658" max="6658" width="73.5703125" style="221" customWidth="1"/>
    <col min="6659" max="6659" width="9.140625" style="221"/>
    <col min="6660" max="6660" width="0" style="221" hidden="1" customWidth="1"/>
    <col min="6661" max="6661" width="25.42578125" style="221" customWidth="1"/>
    <col min="6662" max="6913" width="9.140625" style="221"/>
    <col min="6914" max="6914" width="73.5703125" style="221" customWidth="1"/>
    <col min="6915" max="6915" width="9.140625" style="221"/>
    <col min="6916" max="6916" width="0" style="221" hidden="1" customWidth="1"/>
    <col min="6917" max="6917" width="25.42578125" style="221" customWidth="1"/>
    <col min="6918" max="7169" width="9.140625" style="221"/>
    <col min="7170" max="7170" width="73.5703125" style="221" customWidth="1"/>
    <col min="7171" max="7171" width="9.140625" style="221"/>
    <col min="7172" max="7172" width="0" style="221" hidden="1" customWidth="1"/>
    <col min="7173" max="7173" width="25.42578125" style="221" customWidth="1"/>
    <col min="7174" max="7425" width="9.140625" style="221"/>
    <col min="7426" max="7426" width="73.5703125" style="221" customWidth="1"/>
    <col min="7427" max="7427" width="9.140625" style="221"/>
    <col min="7428" max="7428" width="0" style="221" hidden="1" customWidth="1"/>
    <col min="7429" max="7429" width="25.42578125" style="221" customWidth="1"/>
    <col min="7430" max="7681" width="9.140625" style="221"/>
    <col min="7682" max="7682" width="73.5703125" style="221" customWidth="1"/>
    <col min="7683" max="7683" width="9.140625" style="221"/>
    <col min="7684" max="7684" width="0" style="221" hidden="1" customWidth="1"/>
    <col min="7685" max="7685" width="25.42578125" style="221" customWidth="1"/>
    <col min="7686" max="7937" width="9.140625" style="221"/>
    <col min="7938" max="7938" width="73.5703125" style="221" customWidth="1"/>
    <col min="7939" max="7939" width="9.140625" style="221"/>
    <col min="7940" max="7940" width="0" style="221" hidden="1" customWidth="1"/>
    <col min="7941" max="7941" width="25.42578125" style="221" customWidth="1"/>
    <col min="7942" max="8193" width="9.140625" style="221"/>
    <col min="8194" max="8194" width="73.5703125" style="221" customWidth="1"/>
    <col min="8195" max="8195" width="9.140625" style="221"/>
    <col min="8196" max="8196" width="0" style="221" hidden="1" customWidth="1"/>
    <col min="8197" max="8197" width="25.42578125" style="221" customWidth="1"/>
    <col min="8198" max="8449" width="9.140625" style="221"/>
    <col min="8450" max="8450" width="73.5703125" style="221" customWidth="1"/>
    <col min="8451" max="8451" width="9.140625" style="221"/>
    <col min="8452" max="8452" width="0" style="221" hidden="1" customWidth="1"/>
    <col min="8453" max="8453" width="25.42578125" style="221" customWidth="1"/>
    <col min="8454" max="8705" width="9.140625" style="221"/>
    <col min="8706" max="8706" width="73.5703125" style="221" customWidth="1"/>
    <col min="8707" max="8707" width="9.140625" style="221"/>
    <col min="8708" max="8708" width="0" style="221" hidden="1" customWidth="1"/>
    <col min="8709" max="8709" width="25.42578125" style="221" customWidth="1"/>
    <col min="8710" max="8961" width="9.140625" style="221"/>
    <col min="8962" max="8962" width="73.5703125" style="221" customWidth="1"/>
    <col min="8963" max="8963" width="9.140625" style="221"/>
    <col min="8964" max="8964" width="0" style="221" hidden="1" customWidth="1"/>
    <col min="8965" max="8965" width="25.42578125" style="221" customWidth="1"/>
    <col min="8966" max="9217" width="9.140625" style="221"/>
    <col min="9218" max="9218" width="73.5703125" style="221" customWidth="1"/>
    <col min="9219" max="9219" width="9.140625" style="221"/>
    <col min="9220" max="9220" width="0" style="221" hidden="1" customWidth="1"/>
    <col min="9221" max="9221" width="25.42578125" style="221" customWidth="1"/>
    <col min="9222" max="9473" width="9.140625" style="221"/>
    <col min="9474" max="9474" width="73.5703125" style="221" customWidth="1"/>
    <col min="9475" max="9475" width="9.140625" style="221"/>
    <col min="9476" max="9476" width="0" style="221" hidden="1" customWidth="1"/>
    <col min="9477" max="9477" width="25.42578125" style="221" customWidth="1"/>
    <col min="9478" max="9729" width="9.140625" style="221"/>
    <col min="9730" max="9730" width="73.5703125" style="221" customWidth="1"/>
    <col min="9731" max="9731" width="9.140625" style="221"/>
    <col min="9732" max="9732" width="0" style="221" hidden="1" customWidth="1"/>
    <col min="9733" max="9733" width="25.42578125" style="221" customWidth="1"/>
    <col min="9734" max="9985" width="9.140625" style="221"/>
    <col min="9986" max="9986" width="73.5703125" style="221" customWidth="1"/>
    <col min="9987" max="9987" width="9.140625" style="221"/>
    <col min="9988" max="9988" width="0" style="221" hidden="1" customWidth="1"/>
    <col min="9989" max="9989" width="25.42578125" style="221" customWidth="1"/>
    <col min="9990" max="10241" width="9.140625" style="221"/>
    <col min="10242" max="10242" width="73.5703125" style="221" customWidth="1"/>
    <col min="10243" max="10243" width="9.140625" style="221"/>
    <col min="10244" max="10244" width="0" style="221" hidden="1" customWidth="1"/>
    <col min="10245" max="10245" width="25.42578125" style="221" customWidth="1"/>
    <col min="10246" max="10497" width="9.140625" style="221"/>
    <col min="10498" max="10498" width="73.5703125" style="221" customWidth="1"/>
    <col min="10499" max="10499" width="9.140625" style="221"/>
    <col min="10500" max="10500" width="0" style="221" hidden="1" customWidth="1"/>
    <col min="10501" max="10501" width="25.42578125" style="221" customWidth="1"/>
    <col min="10502" max="10753" width="9.140625" style="221"/>
    <col min="10754" max="10754" width="73.5703125" style="221" customWidth="1"/>
    <col min="10755" max="10755" width="9.140625" style="221"/>
    <col min="10756" max="10756" width="0" style="221" hidden="1" customWidth="1"/>
    <col min="10757" max="10757" width="25.42578125" style="221" customWidth="1"/>
    <col min="10758" max="11009" width="9.140625" style="221"/>
    <col min="11010" max="11010" width="73.5703125" style="221" customWidth="1"/>
    <col min="11011" max="11011" width="9.140625" style="221"/>
    <col min="11012" max="11012" width="0" style="221" hidden="1" customWidth="1"/>
    <col min="11013" max="11013" width="25.42578125" style="221" customWidth="1"/>
    <col min="11014" max="11265" width="9.140625" style="221"/>
    <col min="11266" max="11266" width="73.5703125" style="221" customWidth="1"/>
    <col min="11267" max="11267" width="9.140625" style="221"/>
    <col min="11268" max="11268" width="0" style="221" hidden="1" customWidth="1"/>
    <col min="11269" max="11269" width="25.42578125" style="221" customWidth="1"/>
    <col min="11270" max="11521" width="9.140625" style="221"/>
    <col min="11522" max="11522" width="73.5703125" style="221" customWidth="1"/>
    <col min="11523" max="11523" width="9.140625" style="221"/>
    <col min="11524" max="11524" width="0" style="221" hidden="1" customWidth="1"/>
    <col min="11525" max="11525" width="25.42578125" style="221" customWidth="1"/>
    <col min="11526" max="11777" width="9.140625" style="221"/>
    <col min="11778" max="11778" width="73.5703125" style="221" customWidth="1"/>
    <col min="11779" max="11779" width="9.140625" style="221"/>
    <col min="11780" max="11780" width="0" style="221" hidden="1" customWidth="1"/>
    <col min="11781" max="11781" width="25.42578125" style="221" customWidth="1"/>
    <col min="11782" max="12033" width="9.140625" style="221"/>
    <col min="12034" max="12034" width="73.5703125" style="221" customWidth="1"/>
    <col min="12035" max="12035" width="9.140625" style="221"/>
    <col min="12036" max="12036" width="0" style="221" hidden="1" customWidth="1"/>
    <col min="12037" max="12037" width="25.42578125" style="221" customWidth="1"/>
    <col min="12038" max="12289" width="9.140625" style="221"/>
    <col min="12290" max="12290" width="73.5703125" style="221" customWidth="1"/>
    <col min="12291" max="12291" width="9.140625" style="221"/>
    <col min="12292" max="12292" width="0" style="221" hidden="1" customWidth="1"/>
    <col min="12293" max="12293" width="25.42578125" style="221" customWidth="1"/>
    <col min="12294" max="12545" width="9.140625" style="221"/>
    <col min="12546" max="12546" width="73.5703125" style="221" customWidth="1"/>
    <col min="12547" max="12547" width="9.140625" style="221"/>
    <col min="12548" max="12548" width="0" style="221" hidden="1" customWidth="1"/>
    <col min="12549" max="12549" width="25.42578125" style="221" customWidth="1"/>
    <col min="12550" max="12801" width="9.140625" style="221"/>
    <col min="12802" max="12802" width="73.5703125" style="221" customWidth="1"/>
    <col min="12803" max="12803" width="9.140625" style="221"/>
    <col min="12804" max="12804" width="0" style="221" hidden="1" customWidth="1"/>
    <col min="12805" max="12805" width="25.42578125" style="221" customWidth="1"/>
    <col min="12806" max="13057" width="9.140625" style="221"/>
    <col min="13058" max="13058" width="73.5703125" style="221" customWidth="1"/>
    <col min="13059" max="13059" width="9.140625" style="221"/>
    <col min="13060" max="13060" width="0" style="221" hidden="1" customWidth="1"/>
    <col min="13061" max="13061" width="25.42578125" style="221" customWidth="1"/>
    <col min="13062" max="13313" width="9.140625" style="221"/>
    <col min="13314" max="13314" width="73.5703125" style="221" customWidth="1"/>
    <col min="13315" max="13315" width="9.140625" style="221"/>
    <col min="13316" max="13316" width="0" style="221" hidden="1" customWidth="1"/>
    <col min="13317" max="13317" width="25.42578125" style="221" customWidth="1"/>
    <col min="13318" max="13569" width="9.140625" style="221"/>
    <col min="13570" max="13570" width="73.5703125" style="221" customWidth="1"/>
    <col min="13571" max="13571" width="9.140625" style="221"/>
    <col min="13572" max="13572" width="0" style="221" hidden="1" customWidth="1"/>
    <col min="13573" max="13573" width="25.42578125" style="221" customWidth="1"/>
    <col min="13574" max="13825" width="9.140625" style="221"/>
    <col min="13826" max="13826" width="73.5703125" style="221" customWidth="1"/>
    <col min="13827" max="13827" width="9.140625" style="221"/>
    <col min="13828" max="13828" width="0" style="221" hidden="1" customWidth="1"/>
    <col min="13829" max="13829" width="25.42578125" style="221" customWidth="1"/>
    <col min="13830" max="14081" width="9.140625" style="221"/>
    <col min="14082" max="14082" width="73.5703125" style="221" customWidth="1"/>
    <col min="14083" max="14083" width="9.140625" style="221"/>
    <col min="14084" max="14084" width="0" style="221" hidden="1" customWidth="1"/>
    <col min="14085" max="14085" width="25.42578125" style="221" customWidth="1"/>
    <col min="14086" max="14337" width="9.140625" style="221"/>
    <col min="14338" max="14338" width="73.5703125" style="221" customWidth="1"/>
    <col min="14339" max="14339" width="9.140625" style="221"/>
    <col min="14340" max="14340" width="0" style="221" hidden="1" customWidth="1"/>
    <col min="14341" max="14341" width="25.42578125" style="221" customWidth="1"/>
    <col min="14342" max="14593" width="9.140625" style="221"/>
    <col min="14594" max="14594" width="73.5703125" style="221" customWidth="1"/>
    <col min="14595" max="14595" width="9.140625" style="221"/>
    <col min="14596" max="14596" width="0" style="221" hidden="1" customWidth="1"/>
    <col min="14597" max="14597" width="25.42578125" style="221" customWidth="1"/>
    <col min="14598" max="14849" width="9.140625" style="221"/>
    <col min="14850" max="14850" width="73.5703125" style="221" customWidth="1"/>
    <col min="14851" max="14851" width="9.140625" style="221"/>
    <col min="14852" max="14852" width="0" style="221" hidden="1" customWidth="1"/>
    <col min="14853" max="14853" width="25.42578125" style="221" customWidth="1"/>
    <col min="14854" max="15105" width="9.140625" style="221"/>
    <col min="15106" max="15106" width="73.5703125" style="221" customWidth="1"/>
    <col min="15107" max="15107" width="9.140625" style="221"/>
    <col min="15108" max="15108" width="0" style="221" hidden="1" customWidth="1"/>
    <col min="15109" max="15109" width="25.42578125" style="221" customWidth="1"/>
    <col min="15110" max="15361" width="9.140625" style="221"/>
    <col min="15362" max="15362" width="73.5703125" style="221" customWidth="1"/>
    <col min="15363" max="15363" width="9.140625" style="221"/>
    <col min="15364" max="15364" width="0" style="221" hidden="1" customWidth="1"/>
    <col min="15365" max="15365" width="25.42578125" style="221" customWidth="1"/>
    <col min="15366" max="15617" width="9.140625" style="221"/>
    <col min="15618" max="15618" width="73.5703125" style="221" customWidth="1"/>
    <col min="15619" max="15619" width="9.140625" style="221"/>
    <col min="15620" max="15620" width="0" style="221" hidden="1" customWidth="1"/>
    <col min="15621" max="15621" width="25.42578125" style="221" customWidth="1"/>
    <col min="15622" max="15873" width="9.140625" style="221"/>
    <col min="15874" max="15874" width="73.5703125" style="221" customWidth="1"/>
    <col min="15875" max="15875" width="9.140625" style="221"/>
    <col min="15876" max="15876" width="0" style="221" hidden="1" customWidth="1"/>
    <col min="15877" max="15877" width="25.42578125" style="221" customWidth="1"/>
    <col min="15878" max="16129" width="9.140625" style="221"/>
    <col min="16130" max="16130" width="73.5703125" style="221" customWidth="1"/>
    <col min="16131" max="16131" width="9.140625" style="221"/>
    <col min="16132" max="16132" width="0" style="221" hidden="1" customWidth="1"/>
    <col min="16133" max="16133" width="25.42578125" style="221" customWidth="1"/>
    <col min="16134" max="16384" width="9.140625" style="221"/>
  </cols>
  <sheetData>
    <row r="1" spans="1:5" ht="80.25" customHeight="1"/>
    <row r="2" spans="1:5">
      <c r="B2" s="221" t="str">
        <f>PLANILHA!A3</f>
        <v>Proprietário: PREFEITURA MUNICIPAL DE CORDEIRÓPOLIS</v>
      </c>
    </row>
    <row r="3" spans="1:5">
      <c r="B3" s="221" t="str">
        <f>PLANILHA!A4</f>
        <v>Obra :  RECAPEAMENTO ASFÁLTICO EM RUAS E AVENIDAS, CONFORME PROJETOS</v>
      </c>
    </row>
    <row r="4" spans="1:5">
      <c r="B4" s="221" t="str">
        <f>PLANILHA!A5</f>
        <v>Local : MUNICÍPIO DE CORDEIRÓPOLIS / SP</v>
      </c>
    </row>
    <row r="5" spans="1:5">
      <c r="A5" s="259"/>
      <c r="B5" s="222" t="s">
        <v>95</v>
      </c>
      <c r="C5" s="223"/>
      <c r="D5" s="223"/>
      <c r="E5" s="223"/>
    </row>
    <row r="6" spans="1:5">
      <c r="A6" s="260"/>
      <c r="B6" s="224" t="s">
        <v>96</v>
      </c>
      <c r="C6" s="224" t="s">
        <v>97</v>
      </c>
      <c r="D6" s="224" t="s">
        <v>6</v>
      </c>
      <c r="E6" s="224" t="s">
        <v>98</v>
      </c>
    </row>
    <row r="7" spans="1:5" ht="59.25" customHeight="1">
      <c r="A7" s="261" t="s">
        <v>103</v>
      </c>
      <c r="B7" s="225" t="str">
        <f>PLANILHA!D22</f>
        <v>IMPRIMAÇÃO BETUMINOSA LIGANTE</v>
      </c>
      <c r="C7" s="225" t="str">
        <f>PLANILHA!E22</f>
        <v>M²</v>
      </c>
      <c r="D7" s="225">
        <f>PLANILHA!F22</f>
        <v>79800</v>
      </c>
      <c r="E7" s="226">
        <f>D7*0.5</f>
        <v>39900</v>
      </c>
    </row>
    <row r="8" spans="1:5" ht="30" customHeight="1">
      <c r="A8" s="261" t="s">
        <v>104</v>
      </c>
      <c r="B8" s="225" t="str">
        <f>PLANILHA!D25</f>
        <v>REVESTIMENTO DE CONCRETO ASFÁLTICO (SEM TRANSPORTE)</v>
      </c>
      <c r="C8" s="225" t="str">
        <f>PLANILHA!E25</f>
        <v>M³</v>
      </c>
      <c r="D8" s="225">
        <f>PLANILHA!F25</f>
        <v>2793.0000000000005</v>
      </c>
      <c r="E8" s="226">
        <f t="shared" ref="E8" si="0">D8*0.5</f>
        <v>1396.5000000000002</v>
      </c>
    </row>
    <row r="9" spans="1:5" ht="30" customHeight="1">
      <c r="A9" s="223"/>
      <c r="B9" s="225"/>
      <c r="C9" s="225"/>
      <c r="D9" s="225"/>
      <c r="E9" s="226"/>
    </row>
  </sheetData>
  <pageMargins left="0.511811024" right="0.511811024" top="0.78740157499999996" bottom="0.78740157499999996" header="0.31496062000000002" footer="0.3149606200000000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</vt:lpstr>
      <vt:lpstr>CRONOGRAMA</vt:lpstr>
      <vt:lpstr>itens de relevancia</vt:lpstr>
      <vt:lpstr>CRONOGRAMA!Area_de_impressao</vt:lpstr>
      <vt:lpstr>'itens de relevancia'!Area_de_impressao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2018-04-04T15:18:37Z</cp:lastPrinted>
  <dcterms:created xsi:type="dcterms:W3CDTF">2009-10-15T12:59:53Z</dcterms:created>
  <dcterms:modified xsi:type="dcterms:W3CDTF">2018-04-04T15:19:41Z</dcterms:modified>
</cp:coreProperties>
</file>