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9735" activeTab="1"/>
  </bookViews>
  <sheets>
    <sheet name="Plan1" sheetId="1" r:id="rId1"/>
    <sheet name="MULHER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2"/>
  <c r="M12"/>
  <c r="M11"/>
  <c r="M10"/>
  <c r="K12"/>
  <c r="K11"/>
  <c r="K10"/>
  <c r="K9"/>
  <c r="I12"/>
  <c r="I11"/>
  <c r="I10"/>
  <c r="G12"/>
  <c r="G11"/>
  <c r="G10"/>
  <c r="L12"/>
  <c r="L11"/>
  <c r="L10"/>
  <c r="I9"/>
  <c r="G9"/>
  <c r="M9"/>
  <c r="K49" i="1"/>
  <c r="L49" s="1"/>
  <c r="K17"/>
  <c r="L17" s="1"/>
  <c r="G13" i="2" l="1"/>
  <c r="I13"/>
  <c r="K13"/>
  <c r="M13"/>
  <c r="K66" i="1"/>
  <c r="L66" s="1"/>
  <c r="K65"/>
  <c r="L65" s="1"/>
  <c r="K64"/>
  <c r="L64" s="1"/>
  <c r="K63"/>
  <c r="L63" s="1"/>
  <c r="K62"/>
  <c r="L62" s="1"/>
  <c r="K61"/>
  <c r="L61" s="1"/>
  <c r="K60"/>
  <c r="L60" s="1"/>
  <c r="K59"/>
  <c r="L59" s="1"/>
  <c r="K58"/>
  <c r="L58" s="1"/>
  <c r="K57"/>
  <c r="L57" s="1"/>
  <c r="K56"/>
  <c r="L56" s="1"/>
  <c r="K55"/>
  <c r="L55" s="1"/>
  <c r="K54"/>
  <c r="L54" s="1"/>
  <c r="K53"/>
  <c r="L53" s="1"/>
  <c r="K52"/>
  <c r="L52" s="1"/>
  <c r="K51"/>
  <c r="L51" s="1"/>
  <c r="K50"/>
  <c r="L50" s="1"/>
  <c r="K48"/>
  <c r="L48" s="1"/>
  <c r="K47"/>
  <c r="L47" s="1"/>
  <c r="K46"/>
  <c r="L46" s="1"/>
  <c r="K45"/>
  <c r="L45" s="1"/>
  <c r="K44"/>
  <c r="L44" s="1"/>
  <c r="K43"/>
  <c r="L43" s="1"/>
  <c r="K42"/>
  <c r="L42" s="1"/>
  <c r="K41"/>
  <c r="L41" s="1"/>
  <c r="K40"/>
  <c r="L40" s="1"/>
  <c r="K39"/>
  <c r="L39" s="1"/>
  <c r="K38"/>
  <c r="L38" s="1"/>
  <c r="K37"/>
  <c r="L37" s="1"/>
  <c r="K36"/>
  <c r="L36" s="1"/>
  <c r="K35"/>
  <c r="L35" s="1"/>
  <c r="K34"/>
  <c r="L34" s="1"/>
  <c r="K33"/>
  <c r="L33" s="1"/>
  <c r="K32"/>
  <c r="L32" s="1"/>
  <c r="K31"/>
  <c r="L31" s="1"/>
  <c r="K30"/>
  <c r="L30" s="1"/>
  <c r="K29"/>
  <c r="L29" s="1"/>
  <c r="K28"/>
  <c r="L28" s="1"/>
  <c r="K27"/>
  <c r="L27" s="1"/>
  <c r="K26"/>
  <c r="L26" s="1"/>
  <c r="K25"/>
  <c r="L25" s="1"/>
  <c r="K24"/>
  <c r="L24" s="1"/>
  <c r="K23"/>
  <c r="L23" s="1"/>
  <c r="K22"/>
  <c r="L22" s="1"/>
  <c r="K21"/>
  <c r="L21" s="1"/>
  <c r="K20"/>
  <c r="L20" s="1"/>
  <c r="K19"/>
  <c r="L19" s="1"/>
  <c r="K18"/>
  <c r="L18" s="1"/>
  <c r="K16"/>
  <c r="L16" s="1"/>
  <c r="K15"/>
  <c r="L15" s="1"/>
  <c r="K14"/>
  <c r="L14" s="1"/>
  <c r="K13"/>
  <c r="L13" s="1"/>
  <c r="K12"/>
  <c r="L12" s="1"/>
  <c r="K11"/>
  <c r="L11" s="1"/>
  <c r="K10"/>
  <c r="L10" s="1"/>
  <c r="K9"/>
  <c r="L9" s="1"/>
  <c r="K8"/>
  <c r="L8" s="1"/>
  <c r="K7"/>
  <c r="L7" s="1"/>
  <c r="K6"/>
  <c r="L6" s="1"/>
  <c r="K5"/>
  <c r="L5" s="1"/>
  <c r="K4"/>
  <c r="L4" s="1"/>
  <c r="K3"/>
  <c r="L3" s="1"/>
  <c r="L67" l="1"/>
</calcChain>
</file>

<file path=xl/sharedStrings.xml><?xml version="1.0" encoding="utf-8"?>
<sst xmlns="http://schemas.openxmlformats.org/spreadsheetml/2006/main" count="200" uniqueCount="124">
  <si>
    <t>ITEM</t>
  </si>
  <si>
    <t>DESCRIÇÃO DO OBJETO</t>
  </si>
  <si>
    <t>QUANT</t>
  </si>
  <si>
    <t>UNID.</t>
  </si>
  <si>
    <t>PREÇO UNIT</t>
  </si>
  <si>
    <t>ABSORVENTE ÍNTIMO FEMININO</t>
  </si>
  <si>
    <t>Pacotes</t>
  </si>
  <si>
    <t>ÁGUA SANITÁRIA PARA USO GERAL – 1000 ml</t>
  </si>
  <si>
    <t>Litro</t>
  </si>
  <si>
    <t>ÁGUA SANITÁRIA PARA USO GERAL – 2000 ml</t>
  </si>
  <si>
    <t>Frasco de</t>
  </si>
  <si>
    <t>Frasco de 01 litro</t>
  </si>
  <si>
    <t xml:space="preserve">ÁLCOOL 70% 1000 ML </t>
  </si>
  <si>
    <r>
      <t>ÁLCOOL ETÍLICO</t>
    </r>
    <r>
      <rPr>
        <sz val="9"/>
        <color rgb="FF000000"/>
        <rFont val="Arial"/>
        <family val="2"/>
      </rPr>
      <t xml:space="preserve"> </t>
    </r>
  </si>
  <si>
    <t>Frasco com 500 gramas</t>
  </si>
  <si>
    <r>
      <t>AMACIANTE</t>
    </r>
    <r>
      <rPr>
        <sz val="9"/>
        <color rgb="FF000000"/>
        <rFont val="Arial"/>
        <family val="2"/>
      </rPr>
      <t xml:space="preserve"> </t>
    </r>
  </si>
  <si>
    <t>Galão de 05 litros</t>
  </si>
  <si>
    <t xml:space="preserve">CABO PARA FIXAR MOPS ÚMIDOS </t>
  </si>
  <si>
    <t>Unidades</t>
  </si>
  <si>
    <r>
      <t>CERA IMPERMEABILIZANTE INCOLOR</t>
    </r>
    <r>
      <rPr>
        <sz val="9"/>
        <color rgb="FF000000"/>
        <rFont val="Arial"/>
        <family val="2"/>
      </rPr>
      <t xml:space="preserve"> </t>
    </r>
  </si>
  <si>
    <t>Frasco</t>
  </si>
  <si>
    <t xml:space="preserve">COLHERES PLÁSTICAS DESCARTÁVEIS (SOBREMESA)  </t>
  </si>
  <si>
    <t>CONDICIONADOR PARA CABELOS - ADULTO</t>
  </si>
  <si>
    <t>CONDICIONADOR PARA CABELOS - INFANTIL</t>
  </si>
  <si>
    <t>COPO COM TAMPA 100 ML (SOBREMESA)</t>
  </si>
  <si>
    <t>COPO COM TAMPA 400 ML (SUCO)</t>
  </si>
  <si>
    <t xml:space="preserve">CREME HIDRATANTE </t>
  </si>
  <si>
    <t>DESINFETANTE LÍQUIDO</t>
  </si>
  <si>
    <t>Frasco com 01 litro</t>
  </si>
  <si>
    <t>DESINFETANTE LÍQUIDO CONCENTRADO</t>
  </si>
  <si>
    <t>Galão 5   litros</t>
  </si>
  <si>
    <t>Galão com 05 litros</t>
  </si>
  <si>
    <t>DESODORIZADOR DE AR 360ml</t>
  </si>
  <si>
    <t>Lata</t>
  </si>
  <si>
    <r>
      <t>DETERGENTE LÍQUIDO NEUTRO</t>
    </r>
    <r>
      <rPr>
        <sz val="9"/>
        <color rgb="FF000000"/>
        <rFont val="Arial"/>
        <family val="2"/>
      </rPr>
      <t xml:space="preserve"> </t>
    </r>
  </si>
  <si>
    <t>Frasco com 500 ml</t>
  </si>
  <si>
    <t xml:space="preserve">DISCO PARA ENCERADEIRA </t>
  </si>
  <si>
    <t>DISPENSER PARA ÁLCOOL GEL / SABÃO LÍQUIDO</t>
  </si>
  <si>
    <t>ESPONJA DE BANHO</t>
  </si>
  <si>
    <t>GARFINHOS PLÁSTICOS DESCARTÁVEIS</t>
  </si>
  <si>
    <t xml:space="preserve">FILME DE PVC </t>
  </si>
  <si>
    <t>ROLO</t>
  </si>
  <si>
    <r>
      <t>INSETICIDA AEROSOL</t>
    </r>
    <r>
      <rPr>
        <sz val="9"/>
        <color rgb="FF000000"/>
        <rFont val="Arial"/>
        <family val="2"/>
      </rPr>
      <t xml:space="preserve"> </t>
    </r>
  </si>
  <si>
    <r>
      <t>LIMPA PEDRA 2 LITROS</t>
    </r>
    <r>
      <rPr>
        <sz val="9"/>
        <color rgb="FF000000"/>
        <rFont val="Arial"/>
        <family val="2"/>
      </rPr>
      <t xml:space="preserve"> </t>
    </r>
  </si>
  <si>
    <t>Frasco de 02 litros</t>
  </si>
  <si>
    <t>LIMPA PEDRA 5 LITROS</t>
  </si>
  <si>
    <t xml:space="preserve">Galão de </t>
  </si>
  <si>
    <t>LIMPA VIDROS</t>
  </si>
  <si>
    <t>LIMPADOR MULTI USO</t>
  </si>
  <si>
    <t>LUSTRA MÓVEIS</t>
  </si>
  <si>
    <t xml:space="preserve">LUVA PLÁSTICA DESCARTÁVEL TRANSPARENTE </t>
  </si>
  <si>
    <t>Caixa/</t>
  </si>
  <si>
    <t>MOP REFIL SECO</t>
  </si>
  <si>
    <t>MOP REFIL ÚMIDO</t>
  </si>
  <si>
    <t>PALHA DE AÇO</t>
  </si>
  <si>
    <t xml:space="preserve">PAPEL MANTEIGA </t>
  </si>
  <si>
    <t>Rolos</t>
  </si>
  <si>
    <t>PEDRA SANITÁRIA</t>
  </si>
  <si>
    <t>Cx</t>
  </si>
  <si>
    <t xml:space="preserve">POTE DESCARTÁVEL </t>
  </si>
  <si>
    <t>unidades</t>
  </si>
  <si>
    <t>PRATO PLÁSTICO DESCARTÁVEL BRANCO 15 CM</t>
  </si>
  <si>
    <t>REFIL DE BORRACHA PARA RODO DE 40 CM</t>
  </si>
  <si>
    <t>REPELENTE SPRAY AEROSOL</t>
  </si>
  <si>
    <r>
      <t>SABÃO DE COCO</t>
    </r>
    <r>
      <rPr>
        <sz val="9"/>
        <color rgb="FF000000"/>
        <rFont val="Arial"/>
        <family val="2"/>
      </rPr>
      <t xml:space="preserve"> </t>
    </r>
  </si>
  <si>
    <t>Pacote com 05 unidades</t>
  </si>
  <si>
    <r>
      <t>SABÃO EM PEDRA</t>
    </r>
    <r>
      <rPr>
        <sz val="9"/>
        <color rgb="FF000000"/>
        <rFont val="Arial"/>
        <family val="2"/>
      </rPr>
      <t xml:space="preserve"> </t>
    </r>
  </si>
  <si>
    <t>SABÃO EM PÓ de 1 KG</t>
  </si>
  <si>
    <t>Embalagem com 01 Kg</t>
  </si>
  <si>
    <t>Unidade</t>
  </si>
  <si>
    <t>SABONETE LÍQUIDO 5L</t>
  </si>
  <si>
    <t>Galão</t>
  </si>
  <si>
    <t xml:space="preserve">SACO PLÁSTICO 15L (PRETO) </t>
  </si>
  <si>
    <t>Pacote com 100</t>
  </si>
  <si>
    <t xml:space="preserve">SACO PLÁSTICO 30L (PRETO) </t>
  </si>
  <si>
    <t xml:space="preserve">SACO PLÁSTICO 50L (PRETO) </t>
  </si>
  <si>
    <t xml:space="preserve">SACO PLÁSTICO 100L (PRETO) </t>
  </si>
  <si>
    <t xml:space="preserve">SACO PLÁSTICO 200L (PRETO) </t>
  </si>
  <si>
    <t xml:space="preserve">SACOLA PLASTICA </t>
  </si>
  <si>
    <t>Pacote com 1000</t>
  </si>
  <si>
    <t xml:space="preserve">SACO PLÁSTICO 20L (INFECTANTE) </t>
  </si>
  <si>
    <t xml:space="preserve">SACO PLÁSTICO 50L (INFECTANTE) </t>
  </si>
  <si>
    <t xml:space="preserve">SACO PLÁSTICO 100L (INFECTANTE) </t>
  </si>
  <si>
    <t xml:space="preserve">SACO DE PLÁSTICO 20 X 30CM </t>
  </si>
  <si>
    <t>Pacote com 1kg</t>
  </si>
  <si>
    <t xml:space="preserve">SACO DE PAPEL (PARA PIPOCA) </t>
  </si>
  <si>
    <r>
      <t xml:space="preserve">SHAMPOO – </t>
    </r>
    <r>
      <rPr>
        <sz val="9"/>
        <color rgb="FF000000"/>
        <rFont val="Arial"/>
        <family val="2"/>
      </rPr>
      <t>uso adulto, mínimo 250 ml</t>
    </r>
  </si>
  <si>
    <r>
      <t xml:space="preserve">SHAMPOO – </t>
    </r>
    <r>
      <rPr>
        <sz val="9"/>
        <color rgb="FF000000"/>
        <rFont val="Arial"/>
        <family val="2"/>
      </rPr>
      <t>uso infantil, mínimo 250 ml</t>
    </r>
  </si>
  <si>
    <t>PREÇO TOT. MED.</t>
  </si>
  <si>
    <t>Frasco 300 ml</t>
  </si>
  <si>
    <t>TOTAL</t>
  </si>
  <si>
    <r>
      <t>SAPONÁCEO LÍQUIDO CREMOSO</t>
    </r>
    <r>
      <rPr>
        <sz val="9"/>
        <color rgb="FF000000"/>
        <rFont val="Arial"/>
        <family val="2"/>
      </rPr>
      <t xml:space="preserve"> -</t>
    </r>
  </si>
  <si>
    <r>
      <t>SAPONÁCEO EM PÓ</t>
    </r>
    <r>
      <rPr>
        <sz val="9"/>
        <color rgb="FF000000"/>
        <rFont val="Arial"/>
        <family val="2"/>
      </rPr>
      <t xml:space="preserve"> </t>
    </r>
  </si>
  <si>
    <t xml:space="preserve"> MED. UNIT</t>
  </si>
  <si>
    <t>ÁLCOOL 1 LITRO 46%</t>
  </si>
  <si>
    <t xml:space="preserve">SABONETE 90 GRS. </t>
  </si>
  <si>
    <t>*</t>
  </si>
  <si>
    <t>VARIADOS</t>
  </si>
  <si>
    <t>Supermercado Coleta Solidea Dela Coleta &amp; Cia Ltda                              CNPJ: 54.914.957/0001-72</t>
  </si>
  <si>
    <t>SUPERMERCADO QUITANDAO       RODRIGUES &amp; PEREIRA   CORDEIROPOLIS LTDA          CNPJ: 02.124.217/0001-39</t>
  </si>
  <si>
    <t>CREME DENTAL INFANTIL 50 GRAMAS</t>
  </si>
  <si>
    <t xml:space="preserve">SABONETE INFANTIL 90 GRS. </t>
  </si>
  <si>
    <t xml:space="preserve">TOUCA DESCARTÁVEL </t>
  </si>
  <si>
    <t>PREGÃO - MATERIAIS DE LIMPEZA, HIGIENE E EMBALAGENS.</t>
  </si>
  <si>
    <t>Papalix Plásticos e Descartáveis Ltda
CNPJ: 00.504.095/0001-80</t>
  </si>
  <si>
    <t>Galão de 5 litros</t>
  </si>
  <si>
    <t>Asterplas embalagens, variedades e eletronicos Ltda
CNPJ: 22.488.402/0001-10</t>
  </si>
  <si>
    <t xml:space="preserve">Cepel Comércio de Papéis e Embalagens Ltda EPP
CNPJ: </t>
  </si>
  <si>
    <t>PREFEITURA MUNICIPAL DE CORDEIRÓPOLIS</t>
  </si>
  <si>
    <t>UNITARIO</t>
  </si>
  <si>
    <t>UNID</t>
  </si>
  <si>
    <t>ORÇAMENTOS &gt;&gt;&gt;&gt;&gt;&gt;&gt;&gt;&gt;&gt;&gt;&gt;</t>
  </si>
  <si>
    <t>COTAÇÃO -  RAÇÃO</t>
  </si>
  <si>
    <t>kg</t>
  </si>
  <si>
    <t>Ração para Cães Adultos</t>
  </si>
  <si>
    <t>Ração para Cães Filhotes</t>
  </si>
  <si>
    <t>Ração para Gatos Adultos</t>
  </si>
  <si>
    <t>Ração para Gatos Filhotes</t>
  </si>
  <si>
    <t>SECRETARIA DO MEIO AMBIENTE</t>
  </si>
  <si>
    <t>FLOR DI CÃO</t>
  </si>
  <si>
    <t>JK RAÇÕES</t>
  </si>
  <si>
    <t>LANG &amp; SILVA</t>
  </si>
  <si>
    <t>MÉDIAS</t>
  </si>
  <si>
    <t>''</t>
  </si>
</sst>
</file>

<file path=xl/styles.xml><?xml version="1.0" encoding="utf-8"?>
<styleSheet xmlns="http://schemas.openxmlformats.org/spreadsheetml/2006/main">
  <numFmts count="2">
    <numFmt numFmtId="44" formatCode="_-&quot;R$&quot;* #,##0.00_-;\-&quot;R$&quot;* #,##0.00_-;_-&quot;R$&quot;* &quot;-&quot;??_-;_-@_-"/>
    <numFmt numFmtId="43" formatCode="_-* #,##0.00_-;\-* #,##0.00_-;_-* &quot;-&quot;??_-;_-@_-"/>
  </numFmts>
  <fonts count="2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i/>
      <sz val="12"/>
      <color theme="1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vertical="center"/>
    </xf>
    <xf numFmtId="0" fontId="0" fillId="0" borderId="0" xfId="0" applyBorder="1"/>
    <xf numFmtId="0" fontId="2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4" fontId="2" fillId="0" borderId="5" xfId="0" applyNumberFormat="1" applyFont="1" applyBorder="1" applyAlignment="1">
      <alignment horizontal="center" vertical="center" wrapText="1"/>
    </xf>
    <xf numFmtId="44" fontId="2" fillId="0" borderId="6" xfId="0" applyNumberFormat="1" applyFont="1" applyBorder="1" applyAlignment="1">
      <alignment horizontal="center" vertical="center" wrapText="1"/>
    </xf>
    <xf numFmtId="0" fontId="4" fillId="0" borderId="0" xfId="0" applyFont="1"/>
    <xf numFmtId="44" fontId="0" fillId="0" borderId="9" xfId="0" applyNumberFormat="1" applyBorder="1" applyAlignment="1">
      <alignment vertical="center"/>
    </xf>
    <xf numFmtId="44" fontId="0" fillId="0" borderId="4" xfId="0" applyNumberFormat="1" applyBorder="1" applyAlignment="1">
      <alignment vertical="center"/>
    </xf>
    <xf numFmtId="44" fontId="3" fillId="3" borderId="8" xfId="0" applyNumberFormat="1" applyFont="1" applyFill="1" applyBorder="1" applyAlignment="1">
      <alignment horizontal="center" vertical="center" wrapText="1"/>
    </xf>
    <xf numFmtId="44" fontId="3" fillId="3" borderId="2" xfId="0" applyNumberFormat="1" applyFont="1" applyFill="1" applyBorder="1" applyAlignment="1">
      <alignment horizontal="center" vertical="center" wrapText="1"/>
    </xf>
    <xf numFmtId="44" fontId="2" fillId="3" borderId="5" xfId="0" applyNumberFormat="1" applyFont="1" applyFill="1" applyBorder="1" applyAlignment="1">
      <alignment horizontal="center" vertical="center" wrapText="1"/>
    </xf>
    <xf numFmtId="44" fontId="3" fillId="4" borderId="2" xfId="0" applyNumberFormat="1" applyFont="1" applyFill="1" applyBorder="1" applyAlignment="1">
      <alignment horizontal="center" vertical="center" wrapText="1"/>
    </xf>
    <xf numFmtId="44" fontId="3" fillId="0" borderId="2" xfId="0" applyNumberFormat="1" applyFont="1" applyFill="1" applyBorder="1" applyAlignment="1">
      <alignment horizontal="center" vertical="center" wrapText="1"/>
    </xf>
    <xf numFmtId="44" fontId="0" fillId="0" borderId="2" xfId="0" applyNumberFormat="1" applyBorder="1" applyAlignment="1">
      <alignment vertical="center"/>
    </xf>
    <xf numFmtId="0" fontId="1" fillId="2" borderId="13" xfId="0" applyFont="1" applyFill="1" applyBorder="1" applyAlignment="1">
      <alignment horizontal="center" vertical="center" wrapText="1"/>
    </xf>
    <xf numFmtId="44" fontId="3" fillId="0" borderId="8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0" fontId="0" fillId="0" borderId="0" xfId="0" applyFont="1"/>
    <xf numFmtId="0" fontId="6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3" fontId="0" fillId="0" borderId="0" xfId="1" applyFont="1"/>
    <xf numFmtId="43" fontId="0" fillId="0" borderId="2" xfId="1" applyFont="1" applyFill="1" applyBorder="1" applyAlignment="1">
      <alignment vertical="center"/>
    </xf>
    <xf numFmtId="43" fontId="4" fillId="0" borderId="0" xfId="1" applyFont="1"/>
    <xf numFmtId="43" fontId="13" fillId="0" borderId="0" xfId="1" applyFont="1"/>
    <xf numFmtId="43" fontId="14" fillId="0" borderId="0" xfId="1" applyFont="1"/>
    <xf numFmtId="43" fontId="14" fillId="0" borderId="0" xfId="1" applyNumberFormat="1" applyFont="1"/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3" fontId="12" fillId="0" borderId="2" xfId="1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43" fontId="15" fillId="0" borderId="2" xfId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justify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43" fontId="20" fillId="5" borderId="5" xfId="0" applyNumberFormat="1" applyFont="1" applyFill="1" applyBorder="1" applyAlignment="1">
      <alignment vertical="center"/>
    </xf>
    <xf numFmtId="0" fontId="20" fillId="5" borderId="5" xfId="0" applyFont="1" applyFill="1" applyBorder="1" applyAlignment="1">
      <alignment vertical="center"/>
    </xf>
    <xf numFmtId="43" fontId="20" fillId="5" borderId="6" xfId="0" applyNumberFormat="1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1" fillId="0" borderId="15" xfId="0" applyFont="1" applyFill="1" applyBorder="1" applyAlignment="1">
      <alignment horizontal="center" vertical="center" wrapText="1"/>
    </xf>
    <xf numFmtId="0" fontId="17" fillId="0" borderId="0" xfId="0" applyFont="1" applyBorder="1"/>
    <xf numFmtId="43" fontId="0" fillId="0" borderId="0" xfId="1" applyFont="1" applyBorder="1"/>
    <xf numFmtId="0" fontId="0" fillId="0" borderId="16" xfId="0" applyBorder="1"/>
    <xf numFmtId="0" fontId="0" fillId="0" borderId="1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6" fillId="0" borderId="29" xfId="0" applyFont="1" applyBorder="1"/>
    <xf numFmtId="0" fontId="0" fillId="0" borderId="29" xfId="0" applyBorder="1"/>
    <xf numFmtId="43" fontId="0" fillId="0" borderId="29" xfId="1" applyFont="1" applyBorder="1"/>
    <xf numFmtId="0" fontId="0" fillId="0" borderId="30" xfId="0" applyBorder="1"/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0" fillId="0" borderId="0" xfId="0" quotePrefix="1"/>
  </cellXfs>
  <cellStyles count="2"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4"/>
  <sheetViews>
    <sheetView topLeftCell="B1" zoomScale="80" zoomScaleNormal="80" workbookViewId="0">
      <selection activeCell="J5" sqref="J5"/>
    </sheetView>
  </sheetViews>
  <sheetFormatPr defaultRowHeight="15"/>
  <cols>
    <col min="1" max="1" width="11" customWidth="1"/>
    <col min="2" max="2" width="55.42578125" customWidth="1"/>
    <col min="3" max="3" width="11.42578125" customWidth="1"/>
    <col min="4" max="4" width="20.85546875" customWidth="1"/>
    <col min="5" max="5" width="24.5703125" customWidth="1"/>
    <col min="6" max="9" width="24.28515625" customWidth="1"/>
    <col min="10" max="10" width="21.5703125" customWidth="1"/>
    <col min="11" max="11" width="19" customWidth="1"/>
    <col min="12" max="12" width="18.140625" customWidth="1"/>
  </cols>
  <sheetData>
    <row r="1" spans="1:13" ht="62.25" customHeight="1" thickBot="1">
      <c r="A1" s="2"/>
      <c r="B1" s="33" t="s">
        <v>103</v>
      </c>
      <c r="C1" s="34"/>
      <c r="D1" s="34"/>
      <c r="E1" s="35" t="s">
        <v>99</v>
      </c>
      <c r="F1" s="36" t="s">
        <v>98</v>
      </c>
      <c r="G1" s="38" t="s">
        <v>104</v>
      </c>
      <c r="H1" s="38" t="s">
        <v>107</v>
      </c>
      <c r="I1" s="38" t="s">
        <v>106</v>
      </c>
      <c r="J1" s="37" t="s">
        <v>97</v>
      </c>
      <c r="K1" s="34"/>
    </row>
    <row r="2" spans="1:13" ht="28.5" customHeight="1" thickBot="1">
      <c r="A2" s="13" t="s">
        <v>0</v>
      </c>
      <c r="B2" s="14" t="s">
        <v>1</v>
      </c>
      <c r="C2" s="14" t="s">
        <v>2</v>
      </c>
      <c r="D2" s="14" t="s">
        <v>3</v>
      </c>
      <c r="E2" s="28" t="s">
        <v>4</v>
      </c>
      <c r="F2" s="28" t="s">
        <v>4</v>
      </c>
      <c r="G2" s="28" t="s">
        <v>4</v>
      </c>
      <c r="H2" s="28" t="s">
        <v>4</v>
      </c>
      <c r="I2" s="28" t="s">
        <v>4</v>
      </c>
      <c r="J2" s="28" t="s">
        <v>4</v>
      </c>
      <c r="K2" s="14" t="s">
        <v>93</v>
      </c>
      <c r="L2" s="15" t="s">
        <v>88</v>
      </c>
    </row>
    <row r="3" spans="1:13" ht="21" customHeight="1">
      <c r="A3" s="10">
        <v>1</v>
      </c>
      <c r="B3" s="11" t="s">
        <v>5</v>
      </c>
      <c r="C3" s="12">
        <v>200</v>
      </c>
      <c r="D3" s="12" t="s">
        <v>6</v>
      </c>
      <c r="E3" s="29">
        <v>2.4900000000000002</v>
      </c>
      <c r="F3" s="29">
        <v>3.19</v>
      </c>
      <c r="G3" s="29"/>
      <c r="H3" s="29"/>
      <c r="I3" s="29"/>
      <c r="J3" s="29">
        <v>8</v>
      </c>
      <c r="K3" s="22">
        <f>AVERAGE(E3,F3,J3)</f>
        <v>4.5599999999999996</v>
      </c>
      <c r="L3" s="20">
        <f t="shared" ref="L3:L34" si="0">C3*K3</f>
        <v>911.99999999999989</v>
      </c>
    </row>
    <row r="4" spans="1:13" ht="21" customHeight="1">
      <c r="A4" s="8">
        <v>2</v>
      </c>
      <c r="B4" s="5" t="s">
        <v>7</v>
      </c>
      <c r="C4" s="6">
        <v>11205</v>
      </c>
      <c r="D4" s="6" t="s">
        <v>8</v>
      </c>
      <c r="E4" s="26">
        <v>2.39</v>
      </c>
      <c r="F4" s="26">
        <v>1.66</v>
      </c>
      <c r="G4" s="26"/>
      <c r="H4" s="26"/>
      <c r="I4" s="26"/>
      <c r="J4" s="26">
        <v>1.45</v>
      </c>
      <c r="K4" s="23">
        <f t="shared" ref="K4:K65" si="1">AVERAGE(E4,F4,J4)</f>
        <v>1.8333333333333333</v>
      </c>
      <c r="L4" s="21">
        <f t="shared" si="0"/>
        <v>20542.5</v>
      </c>
    </row>
    <row r="5" spans="1:13" ht="21" customHeight="1">
      <c r="A5" s="10">
        <v>3</v>
      </c>
      <c r="B5" s="5" t="s">
        <v>9</v>
      </c>
      <c r="C5" s="6">
        <v>11110</v>
      </c>
      <c r="D5" s="6" t="s">
        <v>10</v>
      </c>
      <c r="E5" s="26">
        <v>4.8899999999999997</v>
      </c>
      <c r="F5" s="26">
        <v>4.1500000000000004</v>
      </c>
      <c r="G5" s="26"/>
      <c r="H5" s="26"/>
      <c r="I5" s="26"/>
      <c r="J5" s="26">
        <v>4</v>
      </c>
      <c r="K5" s="23">
        <f t="shared" si="1"/>
        <v>4.3466666666666667</v>
      </c>
      <c r="L5" s="21">
        <f t="shared" si="0"/>
        <v>48291.466666666667</v>
      </c>
    </row>
    <row r="6" spans="1:13" ht="21" customHeight="1">
      <c r="A6" s="10">
        <v>4</v>
      </c>
      <c r="B6" s="5" t="s">
        <v>94</v>
      </c>
      <c r="C6" s="6">
        <v>2600</v>
      </c>
      <c r="D6" s="6" t="s">
        <v>11</v>
      </c>
      <c r="E6" s="26">
        <v>7.96</v>
      </c>
      <c r="F6" s="26">
        <v>4.9000000000000004</v>
      </c>
      <c r="G6" s="26"/>
      <c r="H6" s="26"/>
      <c r="I6" s="26"/>
      <c r="J6" s="26">
        <v>3.41</v>
      </c>
      <c r="K6" s="23">
        <f t="shared" si="1"/>
        <v>5.4233333333333329</v>
      </c>
      <c r="L6" s="21">
        <f t="shared" si="0"/>
        <v>14100.666666666666</v>
      </c>
    </row>
    <row r="7" spans="1:13" ht="21" customHeight="1">
      <c r="A7" s="8">
        <v>5</v>
      </c>
      <c r="B7" s="5" t="s">
        <v>12</v>
      </c>
      <c r="C7" s="6">
        <v>600</v>
      </c>
      <c r="D7" s="6" t="s">
        <v>11</v>
      </c>
      <c r="E7" s="26"/>
      <c r="F7" s="26"/>
      <c r="G7" s="26">
        <v>7.5</v>
      </c>
      <c r="H7" s="26"/>
      <c r="I7" s="26"/>
      <c r="J7" s="26">
        <v>6.5</v>
      </c>
      <c r="K7" s="23">
        <f t="shared" si="1"/>
        <v>6.5</v>
      </c>
      <c r="L7" s="21">
        <f t="shared" si="0"/>
        <v>3900</v>
      </c>
    </row>
    <row r="8" spans="1:13" ht="21" customHeight="1">
      <c r="A8" s="10">
        <v>6</v>
      </c>
      <c r="B8" s="5" t="s">
        <v>13</v>
      </c>
      <c r="C8" s="6">
        <v>2600</v>
      </c>
      <c r="D8" s="6" t="s">
        <v>14</v>
      </c>
      <c r="E8" s="26">
        <v>10.69</v>
      </c>
      <c r="F8" s="26">
        <v>4.3499999999999996</v>
      </c>
      <c r="G8" s="26"/>
      <c r="H8" s="26"/>
      <c r="I8" s="26"/>
      <c r="J8" s="26">
        <v>15</v>
      </c>
      <c r="K8" s="23">
        <f t="shared" si="1"/>
        <v>10.013333333333334</v>
      </c>
      <c r="L8" s="21">
        <f t="shared" si="0"/>
        <v>26034.666666666668</v>
      </c>
    </row>
    <row r="9" spans="1:13" ht="21" customHeight="1">
      <c r="A9" s="10">
        <v>7</v>
      </c>
      <c r="B9" s="5" t="s">
        <v>15</v>
      </c>
      <c r="C9" s="6">
        <v>3530</v>
      </c>
      <c r="D9" s="6" t="s">
        <v>16</v>
      </c>
      <c r="E9" s="26">
        <v>5.89</v>
      </c>
      <c r="F9" s="26">
        <v>12.99</v>
      </c>
      <c r="G9" s="26"/>
      <c r="H9" s="26"/>
      <c r="I9" s="26"/>
      <c r="J9" s="26">
        <v>7.15</v>
      </c>
      <c r="K9" s="23">
        <f t="shared" si="1"/>
        <v>8.6766666666666676</v>
      </c>
      <c r="L9" s="21">
        <f t="shared" si="0"/>
        <v>30628.633333333335</v>
      </c>
    </row>
    <row r="10" spans="1:13" ht="21" customHeight="1">
      <c r="A10" s="8">
        <v>8</v>
      </c>
      <c r="B10" s="5" t="s">
        <v>17</v>
      </c>
      <c r="C10" s="6">
        <v>10</v>
      </c>
      <c r="D10" s="6" t="s">
        <v>18</v>
      </c>
      <c r="E10" s="26"/>
      <c r="F10" s="26"/>
      <c r="G10" s="26"/>
      <c r="H10" s="26"/>
      <c r="I10" s="26"/>
      <c r="J10" s="26">
        <v>41.63</v>
      </c>
      <c r="K10" s="23">
        <f t="shared" si="1"/>
        <v>41.63</v>
      </c>
      <c r="L10" s="21">
        <f t="shared" si="0"/>
        <v>416.3</v>
      </c>
      <c r="M10" t="s">
        <v>96</v>
      </c>
    </row>
    <row r="11" spans="1:13" ht="21" customHeight="1">
      <c r="A11" s="10">
        <v>9</v>
      </c>
      <c r="B11" s="5" t="s">
        <v>19</v>
      </c>
      <c r="C11" s="6">
        <v>846</v>
      </c>
      <c r="D11" s="6" t="s">
        <v>20</v>
      </c>
      <c r="E11" s="26">
        <v>16.89</v>
      </c>
      <c r="F11" s="26">
        <v>8.15</v>
      </c>
      <c r="G11" s="26"/>
      <c r="H11" s="26"/>
      <c r="I11" s="26"/>
      <c r="J11" s="26">
        <v>5.5</v>
      </c>
      <c r="K11" s="23">
        <f t="shared" si="1"/>
        <v>10.18</v>
      </c>
      <c r="L11" s="21">
        <f t="shared" si="0"/>
        <v>8612.2800000000007</v>
      </c>
    </row>
    <row r="12" spans="1:13" ht="21" customHeight="1">
      <c r="A12" s="10">
        <v>10</v>
      </c>
      <c r="B12" s="5" t="s">
        <v>21</v>
      </c>
      <c r="C12" s="6">
        <v>11100</v>
      </c>
      <c r="D12" s="6" t="s">
        <v>18</v>
      </c>
      <c r="E12" s="26">
        <v>0.13</v>
      </c>
      <c r="F12" s="26">
        <v>7.0000000000000007E-2</v>
      </c>
      <c r="G12" s="26"/>
      <c r="H12" s="26"/>
      <c r="I12" s="26"/>
      <c r="J12" s="26">
        <v>0.09</v>
      </c>
      <c r="K12" s="23">
        <f t="shared" si="1"/>
        <v>9.6666666666666679E-2</v>
      </c>
      <c r="L12" s="21">
        <f t="shared" si="0"/>
        <v>1073.0000000000002</v>
      </c>
    </row>
    <row r="13" spans="1:13" ht="21" customHeight="1">
      <c r="A13" s="8">
        <v>11</v>
      </c>
      <c r="B13" s="5" t="s">
        <v>22</v>
      </c>
      <c r="C13" s="6">
        <v>215</v>
      </c>
      <c r="D13" s="6" t="s">
        <v>18</v>
      </c>
      <c r="E13" s="26">
        <v>9.59</v>
      </c>
      <c r="F13" s="26">
        <v>7.99</v>
      </c>
      <c r="G13" s="26"/>
      <c r="H13" s="26"/>
      <c r="I13" s="26"/>
      <c r="J13" s="26">
        <v>8.7899999999999991</v>
      </c>
      <c r="K13" s="23">
        <f t="shared" si="1"/>
        <v>8.7899999999999991</v>
      </c>
      <c r="L13" s="21">
        <f t="shared" si="0"/>
        <v>1889.85</v>
      </c>
      <c r="M13" t="s">
        <v>96</v>
      </c>
    </row>
    <row r="14" spans="1:13" ht="21" customHeight="1">
      <c r="A14" s="10">
        <v>12</v>
      </c>
      <c r="B14" s="5" t="s">
        <v>23</v>
      </c>
      <c r="C14" s="6">
        <v>1500</v>
      </c>
      <c r="D14" s="6" t="s">
        <v>18</v>
      </c>
      <c r="E14" s="26">
        <v>16.190000000000001</v>
      </c>
      <c r="F14" s="26">
        <v>9.59</v>
      </c>
      <c r="G14" s="26"/>
      <c r="H14" s="26"/>
      <c r="I14" s="26"/>
      <c r="J14" s="26">
        <v>12.89</v>
      </c>
      <c r="K14" s="23">
        <f t="shared" si="1"/>
        <v>12.89</v>
      </c>
      <c r="L14" s="21">
        <f t="shared" si="0"/>
        <v>19335</v>
      </c>
      <c r="M14" t="s">
        <v>96</v>
      </c>
    </row>
    <row r="15" spans="1:13" ht="21" customHeight="1">
      <c r="A15" s="10">
        <v>13</v>
      </c>
      <c r="B15" s="5" t="s">
        <v>24</v>
      </c>
      <c r="C15" s="6">
        <v>10000</v>
      </c>
      <c r="D15" s="6" t="s">
        <v>18</v>
      </c>
      <c r="E15" s="26"/>
      <c r="F15" s="26"/>
      <c r="G15" s="26">
        <v>9.9</v>
      </c>
      <c r="H15" s="26"/>
      <c r="I15" s="26"/>
      <c r="J15" s="26">
        <v>9.9</v>
      </c>
      <c r="K15" s="23">
        <f t="shared" si="1"/>
        <v>9.9</v>
      </c>
      <c r="L15" s="21">
        <f t="shared" si="0"/>
        <v>99000</v>
      </c>
      <c r="M15" t="s">
        <v>96</v>
      </c>
    </row>
    <row r="16" spans="1:13" ht="21" customHeight="1">
      <c r="A16" s="8">
        <v>14</v>
      </c>
      <c r="B16" s="5" t="s">
        <v>25</v>
      </c>
      <c r="C16" s="6">
        <v>5000</v>
      </c>
      <c r="D16" s="6" t="s">
        <v>18</v>
      </c>
      <c r="E16" s="26"/>
      <c r="F16" s="26"/>
      <c r="G16" s="26">
        <v>15.9</v>
      </c>
      <c r="H16" s="26"/>
      <c r="I16" s="26"/>
      <c r="J16" s="26">
        <v>15.9</v>
      </c>
      <c r="K16" s="23">
        <f t="shared" si="1"/>
        <v>15.9</v>
      </c>
      <c r="L16" s="21">
        <f t="shared" si="0"/>
        <v>79500</v>
      </c>
      <c r="M16" t="s">
        <v>96</v>
      </c>
    </row>
    <row r="17" spans="1:13" ht="21" customHeight="1">
      <c r="A17" s="10">
        <v>15</v>
      </c>
      <c r="B17" s="5" t="s">
        <v>100</v>
      </c>
      <c r="C17" s="6">
        <v>450</v>
      </c>
      <c r="D17" s="6" t="s">
        <v>18</v>
      </c>
      <c r="E17" s="26">
        <v>5.79</v>
      </c>
      <c r="F17" s="26">
        <v>4.79</v>
      </c>
      <c r="G17" s="26"/>
      <c r="H17" s="26"/>
      <c r="I17" s="26"/>
      <c r="J17" s="26">
        <v>3.33</v>
      </c>
      <c r="K17" s="23">
        <f t="shared" si="1"/>
        <v>4.6366666666666667</v>
      </c>
      <c r="L17" s="21">
        <f t="shared" si="0"/>
        <v>2086.5</v>
      </c>
    </row>
    <row r="18" spans="1:13" ht="21" customHeight="1">
      <c r="A18" s="10">
        <v>16</v>
      </c>
      <c r="B18" s="5" t="s">
        <v>26</v>
      </c>
      <c r="C18" s="6">
        <v>215</v>
      </c>
      <c r="D18" s="6" t="s">
        <v>18</v>
      </c>
      <c r="E18" s="26">
        <v>5.39</v>
      </c>
      <c r="F18" s="26">
        <v>5.59</v>
      </c>
      <c r="G18" s="26"/>
      <c r="H18" s="26"/>
      <c r="I18" s="26"/>
      <c r="J18" s="26">
        <v>5.49</v>
      </c>
      <c r="K18" s="23">
        <f t="shared" si="1"/>
        <v>5.4899999999999993</v>
      </c>
      <c r="L18" s="21">
        <f t="shared" si="0"/>
        <v>1180.3499999999999</v>
      </c>
      <c r="M18" t="s">
        <v>96</v>
      </c>
    </row>
    <row r="19" spans="1:13" ht="21" customHeight="1">
      <c r="A19" s="8">
        <v>17</v>
      </c>
      <c r="B19" s="5" t="s">
        <v>27</v>
      </c>
      <c r="C19" s="6">
        <v>7100</v>
      </c>
      <c r="D19" s="6" t="s">
        <v>28</v>
      </c>
      <c r="E19" s="26">
        <v>9.69</v>
      </c>
      <c r="F19" s="26">
        <v>6.99</v>
      </c>
      <c r="G19" s="26"/>
      <c r="H19" s="26"/>
      <c r="I19" s="26"/>
      <c r="J19" s="26">
        <v>2.2599999999999998</v>
      </c>
      <c r="K19" s="23">
        <f t="shared" si="1"/>
        <v>6.3133333333333326</v>
      </c>
      <c r="L19" s="21">
        <f t="shared" si="0"/>
        <v>44824.666666666664</v>
      </c>
    </row>
    <row r="20" spans="1:13" ht="21" customHeight="1">
      <c r="A20" s="10">
        <v>18</v>
      </c>
      <c r="B20" s="5" t="s">
        <v>29</v>
      </c>
      <c r="C20" s="6">
        <v>780</v>
      </c>
      <c r="D20" s="6" t="s">
        <v>30</v>
      </c>
      <c r="E20" s="26"/>
      <c r="F20" s="26"/>
      <c r="G20" s="26">
        <v>55.8</v>
      </c>
      <c r="H20" s="26"/>
      <c r="I20" s="26"/>
      <c r="J20" s="26">
        <v>81.599999999999994</v>
      </c>
      <c r="K20" s="23">
        <f t="shared" si="1"/>
        <v>81.599999999999994</v>
      </c>
      <c r="L20" s="21">
        <f t="shared" si="0"/>
        <v>63647.999999999993</v>
      </c>
      <c r="M20" t="s">
        <v>96</v>
      </c>
    </row>
    <row r="21" spans="1:13" ht="21" customHeight="1">
      <c r="A21" s="10">
        <v>19</v>
      </c>
      <c r="B21" s="5" t="s">
        <v>27</v>
      </c>
      <c r="C21" s="6">
        <v>3670</v>
      </c>
      <c r="D21" s="6" t="s">
        <v>31</v>
      </c>
      <c r="E21" s="26"/>
      <c r="F21" s="26">
        <v>10.49</v>
      </c>
      <c r="G21" s="26">
        <v>15.5</v>
      </c>
      <c r="H21" s="26"/>
      <c r="I21" s="26"/>
      <c r="J21" s="26">
        <v>3.3</v>
      </c>
      <c r="K21" s="23">
        <f t="shared" si="1"/>
        <v>6.8949999999999996</v>
      </c>
      <c r="L21" s="21">
        <f t="shared" si="0"/>
        <v>25304.649999999998</v>
      </c>
    </row>
    <row r="22" spans="1:13" ht="21" customHeight="1">
      <c r="A22" s="8">
        <v>20</v>
      </c>
      <c r="B22" s="5" t="s">
        <v>32</v>
      </c>
      <c r="C22" s="6">
        <v>1800</v>
      </c>
      <c r="D22" s="6" t="s">
        <v>33</v>
      </c>
      <c r="E22" s="26"/>
      <c r="F22" s="26">
        <v>9.7899999999999991</v>
      </c>
      <c r="G22" s="26">
        <v>12.9</v>
      </c>
      <c r="H22" s="26"/>
      <c r="I22" s="26"/>
      <c r="J22" s="26">
        <v>9.5</v>
      </c>
      <c r="K22" s="23">
        <f t="shared" si="1"/>
        <v>9.6449999999999996</v>
      </c>
      <c r="L22" s="21">
        <f t="shared" si="0"/>
        <v>17361</v>
      </c>
    </row>
    <row r="23" spans="1:13" ht="21" customHeight="1">
      <c r="A23" s="10">
        <v>21</v>
      </c>
      <c r="B23" s="5" t="s">
        <v>34</v>
      </c>
      <c r="C23" s="6">
        <v>37750</v>
      </c>
      <c r="D23" s="6" t="s">
        <v>35</v>
      </c>
      <c r="E23" s="26">
        <v>1.49</v>
      </c>
      <c r="F23" s="26">
        <v>1.29</v>
      </c>
      <c r="G23" s="26">
        <v>1.65</v>
      </c>
      <c r="H23" s="26"/>
      <c r="I23" s="26"/>
      <c r="J23" s="26">
        <v>1.45</v>
      </c>
      <c r="K23" s="23">
        <f t="shared" si="1"/>
        <v>1.4100000000000001</v>
      </c>
      <c r="L23" s="21">
        <f t="shared" si="0"/>
        <v>53227.500000000007</v>
      </c>
      <c r="M23" t="s">
        <v>96</v>
      </c>
    </row>
    <row r="24" spans="1:13" ht="21" customHeight="1">
      <c r="A24" s="10">
        <v>22</v>
      </c>
      <c r="B24" s="5" t="s">
        <v>36</v>
      </c>
      <c r="C24" s="6">
        <v>6</v>
      </c>
      <c r="D24" s="6" t="s">
        <v>18</v>
      </c>
      <c r="E24" s="26"/>
      <c r="F24" s="26"/>
      <c r="G24" s="26"/>
      <c r="H24" s="26"/>
      <c r="I24" s="26"/>
      <c r="J24" s="26">
        <v>25</v>
      </c>
      <c r="K24" s="23">
        <f t="shared" si="1"/>
        <v>25</v>
      </c>
      <c r="L24" s="21">
        <f t="shared" si="0"/>
        <v>150</v>
      </c>
      <c r="M24" t="s">
        <v>96</v>
      </c>
    </row>
    <row r="25" spans="1:13" ht="21" customHeight="1">
      <c r="A25" s="8">
        <v>23</v>
      </c>
      <c r="B25" s="5" t="s">
        <v>37</v>
      </c>
      <c r="C25" s="6">
        <v>150</v>
      </c>
      <c r="D25" s="6" t="s">
        <v>18</v>
      </c>
      <c r="E25" s="26"/>
      <c r="F25" s="26"/>
      <c r="G25" s="26">
        <v>23.9</v>
      </c>
      <c r="H25" s="26"/>
      <c r="I25" s="26"/>
      <c r="J25" s="26">
        <v>30</v>
      </c>
      <c r="K25" s="23">
        <f t="shared" si="1"/>
        <v>30</v>
      </c>
      <c r="L25" s="21">
        <f t="shared" si="0"/>
        <v>4500</v>
      </c>
      <c r="M25" t="s">
        <v>96</v>
      </c>
    </row>
    <row r="26" spans="1:13" ht="21" customHeight="1">
      <c r="A26" s="10">
        <v>24</v>
      </c>
      <c r="B26" s="5" t="s">
        <v>38</v>
      </c>
      <c r="C26" s="6">
        <v>250</v>
      </c>
      <c r="D26" s="6" t="s">
        <v>18</v>
      </c>
      <c r="E26" s="26">
        <v>5.29</v>
      </c>
      <c r="F26" s="26">
        <v>5.99</v>
      </c>
      <c r="G26" s="26"/>
      <c r="H26" s="26"/>
      <c r="I26" s="26"/>
      <c r="J26" s="26">
        <v>2.5</v>
      </c>
      <c r="K26" s="23">
        <f t="shared" si="1"/>
        <v>4.5933333333333337</v>
      </c>
      <c r="L26" s="21">
        <f t="shared" si="0"/>
        <v>1148.3333333333335</v>
      </c>
    </row>
    <row r="27" spans="1:13" ht="21" customHeight="1">
      <c r="A27" s="10">
        <v>25</v>
      </c>
      <c r="B27" s="5" t="s">
        <v>39</v>
      </c>
      <c r="C27" s="6">
        <v>11200</v>
      </c>
      <c r="D27" s="6" t="s">
        <v>18</v>
      </c>
      <c r="E27" s="26">
        <v>0.13</v>
      </c>
      <c r="F27" s="26">
        <v>0.1</v>
      </c>
      <c r="G27" s="26"/>
      <c r="H27" s="26"/>
      <c r="I27" s="26"/>
      <c r="J27" s="26">
        <v>0.36</v>
      </c>
      <c r="K27" s="23">
        <f t="shared" si="1"/>
        <v>0.19666666666666666</v>
      </c>
      <c r="L27" s="21">
        <f t="shared" si="0"/>
        <v>2202.6666666666665</v>
      </c>
    </row>
    <row r="28" spans="1:13" ht="21" customHeight="1">
      <c r="A28" s="8">
        <v>26</v>
      </c>
      <c r="B28" s="5" t="s">
        <v>40</v>
      </c>
      <c r="C28" s="6">
        <v>100</v>
      </c>
      <c r="D28" s="6" t="s">
        <v>41</v>
      </c>
      <c r="E28" s="26"/>
      <c r="F28" s="26"/>
      <c r="G28" s="26"/>
      <c r="H28" s="26">
        <v>13.3</v>
      </c>
      <c r="I28" s="26"/>
      <c r="J28" s="26">
        <v>13.3</v>
      </c>
      <c r="K28" s="23">
        <f t="shared" si="1"/>
        <v>13.3</v>
      </c>
      <c r="L28" s="21">
        <f t="shared" si="0"/>
        <v>1330</v>
      </c>
    </row>
    <row r="29" spans="1:13" ht="21" customHeight="1">
      <c r="A29" s="10">
        <v>27</v>
      </c>
      <c r="B29" s="5" t="s">
        <v>42</v>
      </c>
      <c r="C29" s="6">
        <v>2600</v>
      </c>
      <c r="D29" s="6" t="s">
        <v>33</v>
      </c>
      <c r="E29" s="26">
        <v>11.49</v>
      </c>
      <c r="F29" s="26">
        <v>7.99</v>
      </c>
      <c r="G29" s="26"/>
      <c r="H29" s="26">
        <v>9</v>
      </c>
      <c r="I29" s="26"/>
      <c r="J29" s="26">
        <v>9</v>
      </c>
      <c r="K29" s="23">
        <f t="shared" si="1"/>
        <v>9.4933333333333341</v>
      </c>
      <c r="L29" s="21">
        <f t="shared" si="0"/>
        <v>24682.666666666668</v>
      </c>
    </row>
    <row r="30" spans="1:13" ht="21" customHeight="1">
      <c r="A30" s="10">
        <v>28</v>
      </c>
      <c r="B30" s="5" t="s">
        <v>43</v>
      </c>
      <c r="C30" s="6">
        <v>3180</v>
      </c>
      <c r="D30" s="6" t="s">
        <v>44</v>
      </c>
      <c r="E30" s="26"/>
      <c r="F30" s="26">
        <v>10.9</v>
      </c>
      <c r="G30" s="26"/>
      <c r="H30" s="26"/>
      <c r="I30" s="26"/>
      <c r="J30" s="26">
        <v>8.66</v>
      </c>
      <c r="K30" s="23">
        <f t="shared" si="1"/>
        <v>9.7800000000000011</v>
      </c>
      <c r="L30" s="21">
        <f t="shared" si="0"/>
        <v>31100.400000000005</v>
      </c>
      <c r="M30" t="s">
        <v>96</v>
      </c>
    </row>
    <row r="31" spans="1:13" ht="21" customHeight="1">
      <c r="A31" s="8">
        <v>29</v>
      </c>
      <c r="B31" s="5" t="s">
        <v>45</v>
      </c>
      <c r="C31" s="6">
        <v>1085</v>
      </c>
      <c r="D31" s="6" t="s">
        <v>46</v>
      </c>
      <c r="E31" s="26"/>
      <c r="F31" s="26"/>
      <c r="G31" s="26"/>
      <c r="H31" s="26"/>
      <c r="I31" s="26"/>
      <c r="J31" s="26">
        <v>11.9</v>
      </c>
      <c r="K31" s="23">
        <f t="shared" si="1"/>
        <v>11.9</v>
      </c>
      <c r="L31" s="21">
        <f t="shared" si="0"/>
        <v>12911.5</v>
      </c>
      <c r="M31" t="s">
        <v>96</v>
      </c>
    </row>
    <row r="32" spans="1:13" ht="21" customHeight="1">
      <c r="A32" s="10">
        <v>30</v>
      </c>
      <c r="B32" s="5" t="s">
        <v>47</v>
      </c>
      <c r="C32" s="6">
        <v>700</v>
      </c>
      <c r="D32" s="6" t="s">
        <v>35</v>
      </c>
      <c r="E32" s="26">
        <v>17.79</v>
      </c>
      <c r="F32" s="26">
        <v>5.79</v>
      </c>
      <c r="G32" s="26"/>
      <c r="H32" s="26"/>
      <c r="I32" s="26"/>
      <c r="J32" s="26">
        <v>1.7</v>
      </c>
      <c r="K32" s="23">
        <f t="shared" si="1"/>
        <v>8.4266666666666659</v>
      </c>
      <c r="L32" s="21">
        <f t="shared" si="0"/>
        <v>5898.6666666666661</v>
      </c>
    </row>
    <row r="33" spans="1:13" ht="21" customHeight="1">
      <c r="A33" s="10">
        <v>31</v>
      </c>
      <c r="B33" s="5" t="s">
        <v>48</v>
      </c>
      <c r="C33" s="6">
        <v>3000</v>
      </c>
      <c r="D33" s="6" t="s">
        <v>105</v>
      </c>
      <c r="E33" s="26"/>
      <c r="F33" s="26"/>
      <c r="G33" s="26">
        <v>5.9</v>
      </c>
      <c r="H33" s="26"/>
      <c r="I33" s="26"/>
      <c r="J33" s="26">
        <v>6.76</v>
      </c>
      <c r="K33" s="23">
        <f t="shared" si="1"/>
        <v>6.76</v>
      </c>
      <c r="L33" s="21">
        <f t="shared" si="0"/>
        <v>20280</v>
      </c>
      <c r="M33" t="s">
        <v>96</v>
      </c>
    </row>
    <row r="34" spans="1:13" ht="21" customHeight="1">
      <c r="A34" s="8">
        <v>32</v>
      </c>
      <c r="B34" s="5" t="s">
        <v>49</v>
      </c>
      <c r="C34" s="6">
        <v>2200</v>
      </c>
      <c r="D34" s="6" t="s">
        <v>35</v>
      </c>
      <c r="E34" s="26">
        <v>11.59</v>
      </c>
      <c r="F34" s="26">
        <v>8.2899999999999991</v>
      </c>
      <c r="G34" s="26"/>
      <c r="H34" s="26"/>
      <c r="I34" s="26"/>
      <c r="J34" s="26">
        <v>2.7</v>
      </c>
      <c r="K34" s="23">
        <f t="shared" si="1"/>
        <v>7.5266666666666664</v>
      </c>
      <c r="L34" s="21">
        <f t="shared" si="0"/>
        <v>16558.666666666668</v>
      </c>
    </row>
    <row r="35" spans="1:13" ht="21" customHeight="1">
      <c r="A35" s="10">
        <v>33</v>
      </c>
      <c r="B35" s="5" t="s">
        <v>50</v>
      </c>
      <c r="C35" s="6">
        <v>50</v>
      </c>
      <c r="D35" s="6" t="s">
        <v>51</v>
      </c>
      <c r="E35" s="26"/>
      <c r="F35" s="26"/>
      <c r="G35" s="26">
        <v>5.9</v>
      </c>
      <c r="H35" s="26"/>
      <c r="I35" s="26"/>
      <c r="J35" s="26">
        <v>2.88</v>
      </c>
      <c r="K35" s="23">
        <f t="shared" si="1"/>
        <v>2.88</v>
      </c>
      <c r="L35" s="21">
        <f t="shared" ref="L35:L65" si="2">C35*K35</f>
        <v>144</v>
      </c>
      <c r="M35" t="s">
        <v>96</v>
      </c>
    </row>
    <row r="36" spans="1:13" ht="21" customHeight="1">
      <c r="A36" s="10">
        <v>34</v>
      </c>
      <c r="B36" s="5" t="s">
        <v>52</v>
      </c>
      <c r="C36" s="6">
        <v>5</v>
      </c>
      <c r="D36" s="6" t="s">
        <v>18</v>
      </c>
      <c r="E36" s="26"/>
      <c r="F36" s="26"/>
      <c r="G36" s="26"/>
      <c r="H36" s="26">
        <v>58</v>
      </c>
      <c r="I36" s="26"/>
      <c r="J36" s="26">
        <v>55</v>
      </c>
      <c r="K36" s="23">
        <f t="shared" si="1"/>
        <v>55</v>
      </c>
      <c r="L36" s="21">
        <f t="shared" si="2"/>
        <v>275</v>
      </c>
      <c r="M36" t="s">
        <v>96</v>
      </c>
    </row>
    <row r="37" spans="1:13" ht="21" customHeight="1">
      <c r="A37" s="8">
        <v>35</v>
      </c>
      <c r="B37" s="5" t="s">
        <v>53</v>
      </c>
      <c r="C37" s="6">
        <v>30</v>
      </c>
      <c r="D37" s="6" t="s">
        <v>18</v>
      </c>
      <c r="E37" s="26"/>
      <c r="F37" s="26"/>
      <c r="G37" s="26"/>
      <c r="H37" s="26"/>
      <c r="I37" s="26"/>
      <c r="J37" s="26">
        <v>69.900000000000006</v>
      </c>
      <c r="K37" s="23">
        <f t="shared" si="1"/>
        <v>69.900000000000006</v>
      </c>
      <c r="L37" s="21">
        <f t="shared" si="2"/>
        <v>2097</v>
      </c>
      <c r="M37" t="s">
        <v>96</v>
      </c>
    </row>
    <row r="38" spans="1:13" ht="21" customHeight="1">
      <c r="A38" s="10">
        <v>36</v>
      </c>
      <c r="B38" s="5" t="s">
        <v>54</v>
      </c>
      <c r="C38" s="6">
        <v>2000</v>
      </c>
      <c r="D38" s="6" t="s">
        <v>18</v>
      </c>
      <c r="E38" s="26">
        <v>1.99</v>
      </c>
      <c r="F38" s="26">
        <v>1.25</v>
      </c>
      <c r="G38" s="26"/>
      <c r="H38" s="26"/>
      <c r="I38" s="26"/>
      <c r="J38" s="26">
        <v>2</v>
      </c>
      <c r="K38" s="23">
        <f t="shared" si="1"/>
        <v>1.7466666666666668</v>
      </c>
      <c r="L38" s="21">
        <f t="shared" si="2"/>
        <v>3493.3333333333335</v>
      </c>
    </row>
    <row r="39" spans="1:13" ht="21" customHeight="1">
      <c r="A39" s="10">
        <v>37</v>
      </c>
      <c r="B39" s="5" t="s">
        <v>55</v>
      </c>
      <c r="C39" s="6">
        <v>50</v>
      </c>
      <c r="D39" s="6" t="s">
        <v>56</v>
      </c>
      <c r="E39" s="26">
        <v>5.39</v>
      </c>
      <c r="F39" s="26">
        <v>5.9</v>
      </c>
      <c r="G39" s="26"/>
      <c r="H39" s="26"/>
      <c r="I39" s="26"/>
      <c r="J39" s="26">
        <v>2.8</v>
      </c>
      <c r="K39" s="23">
        <f t="shared" si="1"/>
        <v>4.6966666666666663</v>
      </c>
      <c r="L39" s="21">
        <f t="shared" si="2"/>
        <v>234.83333333333331</v>
      </c>
    </row>
    <row r="40" spans="1:13" ht="21" customHeight="1">
      <c r="A40" s="8">
        <v>38</v>
      </c>
      <c r="B40" s="5" t="s">
        <v>57</v>
      </c>
      <c r="C40" s="6">
        <v>650</v>
      </c>
      <c r="D40" s="6" t="s">
        <v>58</v>
      </c>
      <c r="E40" s="26">
        <v>1.89</v>
      </c>
      <c r="F40" s="26">
        <v>1.75</v>
      </c>
      <c r="G40" s="26"/>
      <c r="H40" s="26"/>
      <c r="I40" s="26"/>
      <c r="J40" s="26">
        <v>2.1</v>
      </c>
      <c r="K40" s="23">
        <f t="shared" si="1"/>
        <v>1.9133333333333333</v>
      </c>
      <c r="L40" s="21">
        <f t="shared" si="2"/>
        <v>1243.6666666666667</v>
      </c>
    </row>
    <row r="41" spans="1:13" ht="21" customHeight="1">
      <c r="A41" s="10">
        <v>39</v>
      </c>
      <c r="B41" s="5" t="s">
        <v>59</v>
      </c>
      <c r="C41" s="6">
        <v>80</v>
      </c>
      <c r="D41" s="6" t="s">
        <v>60</v>
      </c>
      <c r="E41" s="26"/>
      <c r="F41" s="26"/>
      <c r="G41" s="26">
        <v>9.9</v>
      </c>
      <c r="H41" s="26"/>
      <c r="I41" s="26"/>
      <c r="J41" s="26">
        <v>9.9</v>
      </c>
      <c r="K41" s="23">
        <f t="shared" si="1"/>
        <v>9.9</v>
      </c>
      <c r="L41" s="21">
        <f t="shared" si="2"/>
        <v>792</v>
      </c>
      <c r="M41" t="s">
        <v>96</v>
      </c>
    </row>
    <row r="42" spans="1:13" ht="21" customHeight="1">
      <c r="A42" s="10">
        <v>40</v>
      </c>
      <c r="B42" s="5" t="s">
        <v>61</v>
      </c>
      <c r="C42" s="6">
        <v>11200</v>
      </c>
      <c r="D42" s="6" t="s">
        <v>60</v>
      </c>
      <c r="E42" s="26">
        <v>0.35</v>
      </c>
      <c r="F42" s="26">
        <v>0.1</v>
      </c>
      <c r="G42" s="26"/>
      <c r="H42" s="26"/>
      <c r="I42" s="26"/>
      <c r="J42" s="26">
        <v>1.8</v>
      </c>
      <c r="K42" s="23">
        <f t="shared" si="1"/>
        <v>0.75</v>
      </c>
      <c r="L42" s="21">
        <f t="shared" si="2"/>
        <v>8400</v>
      </c>
    </row>
    <row r="43" spans="1:13" ht="21" customHeight="1">
      <c r="A43" s="8">
        <v>41</v>
      </c>
      <c r="B43" s="5" t="s">
        <v>62</v>
      </c>
      <c r="C43" s="6">
        <v>390</v>
      </c>
      <c r="D43" s="6" t="s">
        <v>60</v>
      </c>
      <c r="E43" s="26"/>
      <c r="F43" s="26">
        <v>1.99</v>
      </c>
      <c r="G43" s="26"/>
      <c r="H43" s="26"/>
      <c r="I43" s="26"/>
      <c r="J43" s="26">
        <v>8</v>
      </c>
      <c r="K43" s="23">
        <f t="shared" si="1"/>
        <v>4.9950000000000001</v>
      </c>
      <c r="L43" s="21">
        <f t="shared" si="2"/>
        <v>1948.05</v>
      </c>
      <c r="M43" t="s">
        <v>96</v>
      </c>
    </row>
    <row r="44" spans="1:13" ht="21" customHeight="1">
      <c r="A44" s="10">
        <v>42</v>
      </c>
      <c r="B44" s="5" t="s">
        <v>63</v>
      </c>
      <c r="C44" s="6">
        <v>490</v>
      </c>
      <c r="D44" s="6" t="s">
        <v>60</v>
      </c>
      <c r="E44" s="26">
        <v>21.29</v>
      </c>
      <c r="F44" s="26"/>
      <c r="G44" s="26"/>
      <c r="H44" s="26"/>
      <c r="I44" s="26"/>
      <c r="J44" s="26">
        <v>9.93</v>
      </c>
      <c r="K44" s="23">
        <f t="shared" si="1"/>
        <v>15.61</v>
      </c>
      <c r="L44" s="21">
        <f t="shared" si="2"/>
        <v>7648.9</v>
      </c>
      <c r="M44" t="s">
        <v>96</v>
      </c>
    </row>
    <row r="45" spans="1:13" ht="21" customHeight="1">
      <c r="A45" s="10">
        <v>43</v>
      </c>
      <c r="B45" s="5" t="s">
        <v>64</v>
      </c>
      <c r="C45" s="6">
        <v>2150</v>
      </c>
      <c r="D45" s="6" t="s">
        <v>65</v>
      </c>
      <c r="E45" s="7">
        <v>14.99</v>
      </c>
      <c r="F45" s="7">
        <v>6.49</v>
      </c>
      <c r="G45" s="7"/>
      <c r="H45" s="7"/>
      <c r="I45" s="7"/>
      <c r="J45" s="7">
        <v>10.96</v>
      </c>
      <c r="K45" s="23">
        <f t="shared" si="1"/>
        <v>10.813333333333333</v>
      </c>
      <c r="L45" s="21">
        <f t="shared" si="2"/>
        <v>23248.666666666664</v>
      </c>
    </row>
    <row r="46" spans="1:13" ht="21" customHeight="1">
      <c r="A46" s="8">
        <v>44</v>
      </c>
      <c r="B46" s="5" t="s">
        <v>66</v>
      </c>
      <c r="C46" s="6">
        <v>4500</v>
      </c>
      <c r="D46" s="6" t="s">
        <v>65</v>
      </c>
      <c r="E46" s="7">
        <v>5.99</v>
      </c>
      <c r="F46" s="7">
        <v>4.59</v>
      </c>
      <c r="G46" s="7"/>
      <c r="H46" s="7"/>
      <c r="I46" s="7"/>
      <c r="J46" s="7">
        <v>3.47</v>
      </c>
      <c r="K46" s="23">
        <f t="shared" si="1"/>
        <v>4.6833333333333336</v>
      </c>
      <c r="L46" s="21">
        <f t="shared" si="2"/>
        <v>21075</v>
      </c>
    </row>
    <row r="47" spans="1:13" ht="21" customHeight="1">
      <c r="A47" s="10">
        <v>45</v>
      </c>
      <c r="B47" s="5" t="s">
        <v>67</v>
      </c>
      <c r="C47" s="6">
        <v>10200</v>
      </c>
      <c r="D47" s="6" t="s">
        <v>68</v>
      </c>
      <c r="E47" s="7">
        <v>5.49</v>
      </c>
      <c r="F47" s="7">
        <v>4.75</v>
      </c>
      <c r="G47" s="7"/>
      <c r="H47" s="7"/>
      <c r="I47" s="7"/>
      <c r="J47" s="7">
        <v>2.93</v>
      </c>
      <c r="K47" s="23">
        <f t="shared" si="1"/>
        <v>4.3899999999999997</v>
      </c>
      <c r="L47" s="21">
        <f t="shared" si="2"/>
        <v>44778</v>
      </c>
    </row>
    <row r="48" spans="1:13" ht="21" customHeight="1">
      <c r="A48" s="10">
        <v>46</v>
      </c>
      <c r="B48" s="5" t="s">
        <v>95</v>
      </c>
      <c r="C48" s="6">
        <v>15125</v>
      </c>
      <c r="D48" s="6" t="s">
        <v>69</v>
      </c>
      <c r="E48" s="7">
        <v>1.39</v>
      </c>
      <c r="F48" s="7">
        <v>0.99</v>
      </c>
      <c r="G48" s="7"/>
      <c r="H48" s="7"/>
      <c r="I48" s="7"/>
      <c r="J48" s="7">
        <v>0.98</v>
      </c>
      <c r="K48" s="23">
        <f t="shared" si="1"/>
        <v>1.1199999999999999</v>
      </c>
      <c r="L48" s="21">
        <f t="shared" si="2"/>
        <v>16940</v>
      </c>
    </row>
    <row r="49" spans="1:13" ht="21" customHeight="1">
      <c r="A49" s="8">
        <v>47</v>
      </c>
      <c r="B49" s="5" t="s">
        <v>101</v>
      </c>
      <c r="C49" s="6">
        <v>6100</v>
      </c>
      <c r="D49" s="6" t="s">
        <v>69</v>
      </c>
      <c r="E49" s="7">
        <v>3.59</v>
      </c>
      <c r="F49" s="7">
        <v>1.96</v>
      </c>
      <c r="G49" s="7"/>
      <c r="H49" s="7"/>
      <c r="I49" s="7"/>
      <c r="J49" s="7">
        <v>1.96</v>
      </c>
      <c r="K49" s="23">
        <f t="shared" si="1"/>
        <v>2.5033333333333334</v>
      </c>
      <c r="L49" s="21">
        <f t="shared" si="2"/>
        <v>15270.333333333334</v>
      </c>
    </row>
    <row r="50" spans="1:13" ht="21" customHeight="1">
      <c r="A50" s="10">
        <v>48</v>
      </c>
      <c r="B50" s="5" t="s">
        <v>70</v>
      </c>
      <c r="C50" s="6">
        <v>600</v>
      </c>
      <c r="D50" s="6" t="s">
        <v>71</v>
      </c>
      <c r="E50" s="7"/>
      <c r="F50" s="7">
        <v>72.900000000000006</v>
      </c>
      <c r="G50" s="7">
        <v>22.9</v>
      </c>
      <c r="H50" s="7"/>
      <c r="I50" s="7"/>
      <c r="J50" s="7">
        <v>25</v>
      </c>
      <c r="K50" s="23">
        <f t="shared" si="1"/>
        <v>48.95</v>
      </c>
      <c r="L50" s="21">
        <f t="shared" si="2"/>
        <v>29370</v>
      </c>
    </row>
    <row r="51" spans="1:13" ht="21" customHeight="1">
      <c r="A51" s="10">
        <v>49</v>
      </c>
      <c r="B51" s="5" t="s">
        <v>72</v>
      </c>
      <c r="C51" s="6">
        <v>3600</v>
      </c>
      <c r="D51" s="6" t="s">
        <v>73</v>
      </c>
      <c r="E51" s="7">
        <v>23.45</v>
      </c>
      <c r="F51" s="7">
        <v>16.45</v>
      </c>
      <c r="G51" s="7"/>
      <c r="H51" s="7"/>
      <c r="I51" s="7"/>
      <c r="J51" s="7">
        <v>15</v>
      </c>
      <c r="K51" s="23">
        <f t="shared" si="1"/>
        <v>18.3</v>
      </c>
      <c r="L51" s="21">
        <f t="shared" si="2"/>
        <v>65880</v>
      </c>
    </row>
    <row r="52" spans="1:13" ht="21" customHeight="1">
      <c r="A52" s="8">
        <v>50</v>
      </c>
      <c r="B52" s="5" t="s">
        <v>74</v>
      </c>
      <c r="C52" s="6">
        <v>3560</v>
      </c>
      <c r="D52" s="6" t="s">
        <v>73</v>
      </c>
      <c r="E52" s="7">
        <v>46.9</v>
      </c>
      <c r="F52" s="7">
        <v>32.9</v>
      </c>
      <c r="G52" s="7"/>
      <c r="H52" s="7"/>
      <c r="I52" s="7"/>
      <c r="J52" s="7">
        <v>14</v>
      </c>
      <c r="K52" s="23">
        <f t="shared" si="1"/>
        <v>31.266666666666666</v>
      </c>
      <c r="L52" s="21">
        <f t="shared" si="2"/>
        <v>111309.33333333333</v>
      </c>
    </row>
    <row r="53" spans="1:13" ht="21" customHeight="1">
      <c r="A53" s="10">
        <v>51</v>
      </c>
      <c r="B53" s="5" t="s">
        <v>75</v>
      </c>
      <c r="C53" s="6">
        <v>3400</v>
      </c>
      <c r="D53" s="6" t="s">
        <v>73</v>
      </c>
      <c r="E53" s="7">
        <v>52.9</v>
      </c>
      <c r="F53" s="7">
        <v>32.9</v>
      </c>
      <c r="G53" s="7"/>
      <c r="H53" s="7"/>
      <c r="I53" s="7"/>
      <c r="J53" s="7">
        <v>6.86</v>
      </c>
      <c r="K53" s="23">
        <f t="shared" si="1"/>
        <v>30.886666666666667</v>
      </c>
      <c r="L53" s="21">
        <f t="shared" si="2"/>
        <v>105014.66666666667</v>
      </c>
    </row>
    <row r="54" spans="1:13" ht="21" customHeight="1">
      <c r="A54" s="10">
        <v>52</v>
      </c>
      <c r="B54" s="5" t="s">
        <v>76</v>
      </c>
      <c r="C54" s="6">
        <v>5000</v>
      </c>
      <c r="D54" s="6" t="s">
        <v>73</v>
      </c>
      <c r="E54" s="7">
        <v>42.9</v>
      </c>
      <c r="F54" s="7">
        <v>65.8</v>
      </c>
      <c r="G54" s="7"/>
      <c r="H54" s="7"/>
      <c r="I54" s="7"/>
      <c r="J54" s="7">
        <v>14.78</v>
      </c>
      <c r="K54" s="23">
        <f t="shared" si="1"/>
        <v>41.16</v>
      </c>
      <c r="L54" s="21">
        <f t="shared" si="2"/>
        <v>205799.99999999997</v>
      </c>
    </row>
    <row r="55" spans="1:13" ht="21" customHeight="1">
      <c r="A55" s="8">
        <v>53</v>
      </c>
      <c r="B55" s="5" t="s">
        <v>77</v>
      </c>
      <c r="C55" s="6">
        <v>3650</v>
      </c>
      <c r="D55" s="6" t="s">
        <v>73</v>
      </c>
      <c r="E55" s="7">
        <v>143.9</v>
      </c>
      <c r="F55" s="7">
        <v>129</v>
      </c>
      <c r="G55" s="7"/>
      <c r="H55" s="7"/>
      <c r="I55" s="7"/>
      <c r="J55" s="7">
        <v>29.24</v>
      </c>
      <c r="K55" s="23">
        <f t="shared" si="1"/>
        <v>100.71333333333332</v>
      </c>
      <c r="L55" s="21">
        <f t="shared" si="2"/>
        <v>367603.66666666663</v>
      </c>
    </row>
    <row r="56" spans="1:13" ht="21" customHeight="1">
      <c r="A56" s="10">
        <v>54</v>
      </c>
      <c r="B56" s="5" t="s">
        <v>78</v>
      </c>
      <c r="C56" s="6">
        <v>1200</v>
      </c>
      <c r="D56" s="6" t="s">
        <v>79</v>
      </c>
      <c r="E56" s="25"/>
      <c r="F56" s="26"/>
      <c r="G56" s="26">
        <v>78.900000000000006</v>
      </c>
      <c r="H56" s="26"/>
      <c r="I56" s="26"/>
      <c r="J56" s="26">
        <v>78.900000000000006</v>
      </c>
      <c r="K56" s="23">
        <f t="shared" si="1"/>
        <v>78.900000000000006</v>
      </c>
      <c r="L56" s="21">
        <f t="shared" si="2"/>
        <v>94680</v>
      </c>
      <c r="M56" t="s">
        <v>96</v>
      </c>
    </row>
    <row r="57" spans="1:13" ht="21" customHeight="1">
      <c r="A57" s="10">
        <v>55</v>
      </c>
      <c r="B57" s="5" t="s">
        <v>80</v>
      </c>
      <c r="C57" s="6">
        <v>550</v>
      </c>
      <c r="D57" s="6" t="s">
        <v>73</v>
      </c>
      <c r="E57" s="7"/>
      <c r="F57" s="7"/>
      <c r="G57" s="7"/>
      <c r="H57" s="7"/>
      <c r="I57" s="7">
        <v>18.3</v>
      </c>
      <c r="J57" s="7">
        <v>29.8</v>
      </c>
      <c r="K57" s="23">
        <f t="shared" si="1"/>
        <v>29.8</v>
      </c>
      <c r="L57" s="21">
        <f t="shared" si="2"/>
        <v>16390</v>
      </c>
    </row>
    <row r="58" spans="1:13" ht="21" customHeight="1">
      <c r="A58" s="8">
        <v>56</v>
      </c>
      <c r="B58" s="5" t="s">
        <v>81</v>
      </c>
      <c r="C58" s="6">
        <v>400</v>
      </c>
      <c r="D58" s="6" t="s">
        <v>73</v>
      </c>
      <c r="E58" s="7"/>
      <c r="F58" s="7"/>
      <c r="G58" s="7"/>
      <c r="H58" s="7"/>
      <c r="I58" s="7">
        <v>23.9</v>
      </c>
      <c r="J58" s="7">
        <v>39</v>
      </c>
      <c r="K58" s="23">
        <f t="shared" si="1"/>
        <v>39</v>
      </c>
      <c r="L58" s="21">
        <f t="shared" si="2"/>
        <v>15600</v>
      </c>
    </row>
    <row r="59" spans="1:13" ht="21" customHeight="1">
      <c r="A59" s="10">
        <v>57</v>
      </c>
      <c r="B59" s="5" t="s">
        <v>82</v>
      </c>
      <c r="C59" s="6">
        <v>800</v>
      </c>
      <c r="D59" s="6" t="s">
        <v>73</v>
      </c>
      <c r="E59" s="7"/>
      <c r="F59" s="7"/>
      <c r="G59" s="7"/>
      <c r="H59" s="7"/>
      <c r="I59" s="7">
        <v>43.49</v>
      </c>
      <c r="J59" s="7">
        <v>45</v>
      </c>
      <c r="K59" s="23">
        <f t="shared" si="1"/>
        <v>45</v>
      </c>
      <c r="L59" s="21">
        <f t="shared" si="2"/>
        <v>36000</v>
      </c>
    </row>
    <row r="60" spans="1:13" ht="21" customHeight="1">
      <c r="A60" s="10">
        <v>58</v>
      </c>
      <c r="B60" s="5" t="s">
        <v>83</v>
      </c>
      <c r="C60" s="6">
        <v>300</v>
      </c>
      <c r="D60" s="6" t="s">
        <v>84</v>
      </c>
      <c r="E60" s="26"/>
      <c r="F60" s="25"/>
      <c r="G60" s="25">
        <v>22.9</v>
      </c>
      <c r="H60" s="25"/>
      <c r="I60" s="25"/>
      <c r="J60" s="7">
        <v>18.72</v>
      </c>
      <c r="K60" s="23">
        <f t="shared" si="1"/>
        <v>18.72</v>
      </c>
      <c r="L60" s="21">
        <f t="shared" si="2"/>
        <v>5616</v>
      </c>
      <c r="M60" t="s">
        <v>96</v>
      </c>
    </row>
    <row r="61" spans="1:13" ht="21" customHeight="1">
      <c r="A61" s="8">
        <v>59</v>
      </c>
      <c r="B61" s="5" t="s">
        <v>85</v>
      </c>
      <c r="C61" s="6">
        <v>4000</v>
      </c>
      <c r="D61" s="6" t="s">
        <v>60</v>
      </c>
      <c r="E61" s="7">
        <v>0.06</v>
      </c>
      <c r="F61" s="7">
        <v>0.04</v>
      </c>
      <c r="G61" s="7"/>
      <c r="H61" s="7">
        <v>0.05</v>
      </c>
      <c r="I61" s="7"/>
      <c r="J61" s="7">
        <v>0.05</v>
      </c>
      <c r="K61" s="23">
        <f t="shared" si="1"/>
        <v>5.000000000000001E-2</v>
      </c>
      <c r="L61" s="27">
        <f t="shared" si="2"/>
        <v>200.00000000000003</v>
      </c>
    </row>
    <row r="62" spans="1:13" ht="21" customHeight="1">
      <c r="A62" s="10">
        <v>60</v>
      </c>
      <c r="B62" s="5" t="s">
        <v>91</v>
      </c>
      <c r="C62" s="6">
        <v>420</v>
      </c>
      <c r="D62" s="6" t="s">
        <v>89</v>
      </c>
      <c r="E62" s="7">
        <v>5.19</v>
      </c>
      <c r="F62" s="7">
        <v>6.49</v>
      </c>
      <c r="G62" s="7"/>
      <c r="H62" s="7"/>
      <c r="I62" s="7"/>
      <c r="J62" s="7">
        <v>3.05</v>
      </c>
      <c r="K62" s="23">
        <f t="shared" si="1"/>
        <v>4.91</v>
      </c>
      <c r="L62" s="21">
        <f t="shared" si="2"/>
        <v>2062.2000000000003</v>
      </c>
    </row>
    <row r="63" spans="1:13" ht="21" customHeight="1">
      <c r="A63" s="10">
        <v>61</v>
      </c>
      <c r="B63" s="5" t="s">
        <v>92</v>
      </c>
      <c r="C63" s="6">
        <v>570</v>
      </c>
      <c r="D63" s="6" t="s">
        <v>89</v>
      </c>
      <c r="E63" s="7">
        <v>3.69</v>
      </c>
      <c r="F63" s="7">
        <v>3.59</v>
      </c>
      <c r="G63" s="7"/>
      <c r="H63" s="7"/>
      <c r="I63" s="7"/>
      <c r="J63" s="7">
        <v>1.96</v>
      </c>
      <c r="K63" s="23">
        <f t="shared" si="1"/>
        <v>3.0799999999999996</v>
      </c>
      <c r="L63" s="21">
        <f t="shared" si="2"/>
        <v>1755.5999999999997</v>
      </c>
    </row>
    <row r="64" spans="1:13" ht="21" customHeight="1">
      <c r="A64" s="8">
        <v>62</v>
      </c>
      <c r="B64" s="5" t="s">
        <v>86</v>
      </c>
      <c r="C64" s="6">
        <v>215</v>
      </c>
      <c r="D64" s="6" t="s">
        <v>18</v>
      </c>
      <c r="E64" s="7">
        <v>7.19</v>
      </c>
      <c r="F64" s="7">
        <v>12.5</v>
      </c>
      <c r="G64" s="7"/>
      <c r="H64" s="7"/>
      <c r="I64" s="7"/>
      <c r="J64" s="26">
        <v>6.72</v>
      </c>
      <c r="K64" s="23">
        <f t="shared" si="1"/>
        <v>8.8033333333333328</v>
      </c>
      <c r="L64" s="21">
        <f t="shared" si="2"/>
        <v>1892.7166666666665</v>
      </c>
      <c r="M64" t="s">
        <v>96</v>
      </c>
    </row>
    <row r="65" spans="1:12" ht="21" customHeight="1">
      <c r="A65" s="10">
        <v>63</v>
      </c>
      <c r="B65" s="5" t="s">
        <v>87</v>
      </c>
      <c r="C65" s="6">
        <v>2000</v>
      </c>
      <c r="D65" s="6" t="s">
        <v>18</v>
      </c>
      <c r="E65" s="7">
        <v>19.98</v>
      </c>
      <c r="F65" s="7">
        <v>8.9499999999999993</v>
      </c>
      <c r="G65" s="7"/>
      <c r="H65" s="7"/>
      <c r="I65" s="7"/>
      <c r="J65" s="7">
        <v>14.24</v>
      </c>
      <c r="K65" s="23">
        <f t="shared" si="1"/>
        <v>14.39</v>
      </c>
      <c r="L65" s="21">
        <f t="shared" si="2"/>
        <v>28780</v>
      </c>
    </row>
    <row r="66" spans="1:12" ht="21" customHeight="1">
      <c r="A66" s="10">
        <v>64</v>
      </c>
      <c r="B66" s="5" t="s">
        <v>102</v>
      </c>
      <c r="C66" s="6">
        <v>100</v>
      </c>
      <c r="D66" s="6" t="s">
        <v>6</v>
      </c>
      <c r="E66" s="7"/>
      <c r="F66" s="7"/>
      <c r="G66" s="7"/>
      <c r="H66" s="7"/>
      <c r="I66" s="7"/>
      <c r="J66" s="7">
        <v>10</v>
      </c>
      <c r="K66" s="23">
        <f t="shared" ref="K66" si="3">AVERAGE(E66,F66,J66)</f>
        <v>10</v>
      </c>
      <c r="L66" s="21">
        <f t="shared" ref="L66" si="4">C66*K66</f>
        <v>1000</v>
      </c>
    </row>
    <row r="67" spans="1:12" s="19" customFormat="1" ht="28.5" customHeight="1" thickBot="1">
      <c r="A67" s="30"/>
      <c r="B67" s="9"/>
      <c r="C67" s="16"/>
      <c r="D67" s="16" t="s">
        <v>90</v>
      </c>
      <c r="E67" s="17"/>
      <c r="F67" s="17"/>
      <c r="G67" s="17"/>
      <c r="H67" s="17"/>
      <c r="I67" s="17"/>
      <c r="J67" s="17"/>
      <c r="K67" s="24"/>
      <c r="L67" s="18">
        <f>SUM(L3:L66)</f>
        <v>1919174.8966666665</v>
      </c>
    </row>
    <row r="68" spans="1:12">
      <c r="A68" s="31"/>
    </row>
    <row r="69" spans="1:12">
      <c r="A69" s="31"/>
    </row>
    <row r="70" spans="1:12">
      <c r="A70" s="32"/>
    </row>
    <row r="71" spans="1:12">
      <c r="A71" s="1"/>
    </row>
    <row r="72" spans="1:12">
      <c r="A72" s="1"/>
    </row>
    <row r="73" spans="1:12">
      <c r="A73" s="1"/>
      <c r="J73" s="4"/>
    </row>
    <row r="74" spans="1:12">
      <c r="A74" s="3"/>
    </row>
  </sheetData>
  <pageMargins left="0.7" right="0.7" top="0.75" bottom="0.75" header="0.3" footer="0.3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F30"/>
  <sheetViews>
    <sheetView tabSelected="1" zoomScale="80" zoomScaleNormal="80" workbookViewId="0">
      <selection activeCell="I11" sqref="I11"/>
    </sheetView>
  </sheetViews>
  <sheetFormatPr defaultRowHeight="15"/>
  <cols>
    <col min="1" max="1" width="2" customWidth="1"/>
    <col min="2" max="2" width="11" customWidth="1"/>
    <col min="3" max="3" width="31.85546875" customWidth="1"/>
    <col min="4" max="4" width="8.7109375" bestFit="1" customWidth="1"/>
    <col min="5" max="5" width="6.42578125" bestFit="1" customWidth="1"/>
    <col min="6" max="6" width="11.28515625" bestFit="1" customWidth="1"/>
    <col min="7" max="7" width="13.42578125" customWidth="1"/>
    <col min="8" max="8" width="11.28515625" bestFit="1" customWidth="1"/>
    <col min="9" max="9" width="12.42578125" bestFit="1" customWidth="1"/>
    <col min="10" max="10" width="11.28515625" bestFit="1" customWidth="1"/>
    <col min="11" max="11" width="12.42578125" bestFit="1" customWidth="1"/>
    <col min="12" max="13" width="14" customWidth="1"/>
    <col min="18" max="18" width="17.5703125" style="40" bestFit="1" customWidth="1"/>
    <col min="20" max="20" width="10.140625" style="40" bestFit="1" customWidth="1"/>
  </cols>
  <sheetData>
    <row r="2" spans="2:32" ht="15.75" thickBot="1"/>
    <row r="3" spans="2:32" ht="32.25" customHeight="1" thickBot="1">
      <c r="B3" s="77" t="s">
        <v>108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9"/>
    </row>
    <row r="4" spans="2:32" ht="33" customHeight="1" thickBot="1">
      <c r="B4" s="77" t="s">
        <v>118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9"/>
    </row>
    <row r="5" spans="2:32" ht="29.25" customHeight="1" thickBot="1">
      <c r="B5" s="80" t="s">
        <v>112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2"/>
    </row>
    <row r="6" spans="2:32" ht="29.25" customHeight="1" thickBot="1">
      <c r="B6" s="46"/>
      <c r="C6" s="47"/>
      <c r="D6" s="47"/>
      <c r="E6" s="47"/>
      <c r="F6" s="47"/>
      <c r="G6" s="47"/>
      <c r="H6" s="47"/>
      <c r="I6" s="47"/>
      <c r="J6" s="47"/>
      <c r="K6" s="47"/>
      <c r="L6" s="47"/>
      <c r="M6" s="48"/>
    </row>
    <row r="7" spans="2:32" ht="29.25" customHeight="1" thickBot="1">
      <c r="B7" s="86" t="s">
        <v>111</v>
      </c>
      <c r="C7" s="87"/>
      <c r="D7" s="87"/>
      <c r="E7" s="88"/>
      <c r="F7" s="77" t="s">
        <v>119</v>
      </c>
      <c r="G7" s="79"/>
      <c r="H7" s="77" t="s">
        <v>120</v>
      </c>
      <c r="I7" s="79"/>
      <c r="J7" s="77" t="s">
        <v>121</v>
      </c>
      <c r="K7" s="79"/>
      <c r="L7" s="77" t="s">
        <v>122</v>
      </c>
      <c r="M7" s="79"/>
    </row>
    <row r="8" spans="2:32" ht="39.75" customHeight="1">
      <c r="B8" s="8" t="s">
        <v>0</v>
      </c>
      <c r="C8" s="49" t="s">
        <v>1</v>
      </c>
      <c r="D8" s="49" t="s">
        <v>2</v>
      </c>
      <c r="E8" s="49" t="s">
        <v>110</v>
      </c>
      <c r="F8" s="57" t="s">
        <v>109</v>
      </c>
      <c r="G8" s="57" t="s">
        <v>90</v>
      </c>
      <c r="H8" s="57" t="s">
        <v>109</v>
      </c>
      <c r="I8" s="57" t="s">
        <v>90</v>
      </c>
      <c r="J8" s="57" t="s">
        <v>109</v>
      </c>
      <c r="K8" s="57" t="s">
        <v>90</v>
      </c>
      <c r="L8" s="57" t="s">
        <v>109</v>
      </c>
      <c r="M8" s="63" t="s">
        <v>90</v>
      </c>
    </row>
    <row r="9" spans="2:32" ht="47.25" customHeight="1">
      <c r="B9" s="53">
        <v>1</v>
      </c>
      <c r="C9" s="56" t="s">
        <v>114</v>
      </c>
      <c r="D9" s="50">
        <v>1250</v>
      </c>
      <c r="E9" s="50" t="s">
        <v>113</v>
      </c>
      <c r="F9" s="51">
        <v>6.53</v>
      </c>
      <c r="G9" s="52">
        <f>D9*F9</f>
        <v>8162.5</v>
      </c>
      <c r="H9" s="51">
        <v>5.33</v>
      </c>
      <c r="I9" s="52">
        <f>D9*H9</f>
        <v>6662.5</v>
      </c>
      <c r="J9" s="51">
        <v>4.68</v>
      </c>
      <c r="K9" s="52">
        <f>D9*J9</f>
        <v>5850</v>
      </c>
      <c r="L9" s="55">
        <f>AVERAGE(F9,H9,J9)</f>
        <v>5.5133333333333328</v>
      </c>
      <c r="M9" s="54">
        <f>D9*L9</f>
        <v>6891.6666666666661</v>
      </c>
    </row>
    <row r="10" spans="2:32" ht="47.25" customHeight="1">
      <c r="B10" s="53">
        <v>2</v>
      </c>
      <c r="C10" s="56" t="s">
        <v>115</v>
      </c>
      <c r="D10" s="50">
        <v>1250</v>
      </c>
      <c r="E10" s="50" t="s">
        <v>113</v>
      </c>
      <c r="F10" s="51">
        <v>7</v>
      </c>
      <c r="G10" s="52">
        <f t="shared" ref="G10:G12" si="0">D10*F10</f>
        <v>8750</v>
      </c>
      <c r="H10" s="51">
        <v>7.33</v>
      </c>
      <c r="I10" s="52">
        <f t="shared" ref="I10:I12" si="1">D10*H10</f>
        <v>9162.5</v>
      </c>
      <c r="J10" s="51">
        <v>5.64</v>
      </c>
      <c r="K10" s="52">
        <f t="shared" ref="K10:K12" si="2">D10*J10</f>
        <v>7050</v>
      </c>
      <c r="L10" s="55">
        <f t="shared" ref="L10:L12" si="3">AVERAGE(F10,H10,J10)</f>
        <v>6.6566666666666663</v>
      </c>
      <c r="M10" s="54">
        <f t="shared" ref="M10:M12" si="4">D10*L10</f>
        <v>8320.8333333333321</v>
      </c>
    </row>
    <row r="11" spans="2:32" ht="47.25" customHeight="1">
      <c r="B11" s="53">
        <v>3</v>
      </c>
      <c r="C11" s="56" t="s">
        <v>116</v>
      </c>
      <c r="D11" s="50">
        <v>750</v>
      </c>
      <c r="E11" s="50" t="s">
        <v>113</v>
      </c>
      <c r="F11" s="51">
        <v>8.9</v>
      </c>
      <c r="G11" s="52">
        <f t="shared" si="0"/>
        <v>6675</v>
      </c>
      <c r="H11" s="51">
        <v>5.33</v>
      </c>
      <c r="I11" s="52">
        <f t="shared" si="1"/>
        <v>3997.5</v>
      </c>
      <c r="J11" s="51">
        <v>6.72</v>
      </c>
      <c r="K11" s="52">
        <f t="shared" si="2"/>
        <v>5040</v>
      </c>
      <c r="L11" s="55">
        <f t="shared" si="3"/>
        <v>6.9833333333333334</v>
      </c>
      <c r="M11" s="54">
        <f t="shared" si="4"/>
        <v>5237.5</v>
      </c>
      <c r="AF11" s="89" t="s">
        <v>123</v>
      </c>
    </row>
    <row r="12" spans="2:32" ht="47.25" customHeight="1">
      <c r="B12" s="53">
        <v>4</v>
      </c>
      <c r="C12" s="56" t="s">
        <v>117</v>
      </c>
      <c r="D12" s="39">
        <v>750</v>
      </c>
      <c r="E12" s="50" t="s">
        <v>113</v>
      </c>
      <c r="F12" s="51">
        <v>9.8000000000000007</v>
      </c>
      <c r="G12" s="52">
        <f t="shared" si="0"/>
        <v>7350.0000000000009</v>
      </c>
      <c r="H12" s="41">
        <v>9</v>
      </c>
      <c r="I12" s="52">
        <f t="shared" si="1"/>
        <v>6750</v>
      </c>
      <c r="J12" s="41">
        <v>7.53</v>
      </c>
      <c r="K12" s="52">
        <f t="shared" si="2"/>
        <v>5647.5</v>
      </c>
      <c r="L12" s="55">
        <f t="shared" si="3"/>
        <v>8.7766666666666673</v>
      </c>
      <c r="M12" s="54">
        <f t="shared" si="4"/>
        <v>6582.5000000000009</v>
      </c>
    </row>
    <row r="13" spans="2:32" s="19" customFormat="1" ht="39.75" customHeight="1" thickBot="1">
      <c r="B13" s="83" t="s">
        <v>90</v>
      </c>
      <c r="C13" s="84"/>
      <c r="D13" s="85"/>
      <c r="E13" s="58"/>
      <c r="F13" s="59"/>
      <c r="G13" s="60">
        <f>SUM(G9:G12)</f>
        <v>30937.5</v>
      </c>
      <c r="H13" s="61"/>
      <c r="I13" s="60">
        <f>SUM(I9:I12)</f>
        <v>26572.5</v>
      </c>
      <c r="J13" s="61"/>
      <c r="K13" s="60">
        <f>SUM(K9:K12)</f>
        <v>23587.5</v>
      </c>
      <c r="L13" s="61"/>
      <c r="M13" s="62">
        <f>SUM(M9:M12)</f>
        <v>27032.5</v>
      </c>
      <c r="R13" s="42"/>
      <c r="T13" s="42"/>
    </row>
    <row r="14" spans="2:32">
      <c r="B14" s="64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6"/>
    </row>
    <row r="15" spans="2:32" ht="20.25">
      <c r="B15" s="67"/>
      <c r="C15" s="68"/>
      <c r="D15" s="4"/>
      <c r="E15" s="4"/>
      <c r="F15" s="4"/>
      <c r="G15" s="4"/>
      <c r="H15" s="4"/>
      <c r="I15" s="4"/>
      <c r="J15" s="4"/>
      <c r="K15" s="69"/>
      <c r="L15" s="4"/>
      <c r="M15" s="70"/>
    </row>
    <row r="16" spans="2:32" ht="7.5" customHeight="1">
      <c r="B16" s="71"/>
      <c r="C16" s="68"/>
      <c r="D16" s="4"/>
      <c r="E16" s="4"/>
      <c r="F16" s="4"/>
      <c r="G16" s="4"/>
      <c r="H16" s="4"/>
      <c r="I16" s="4"/>
      <c r="J16" s="4"/>
      <c r="K16" s="69"/>
      <c r="L16" s="4"/>
      <c r="M16" s="70"/>
    </row>
    <row r="17" spans="2:18" ht="20.25">
      <c r="B17" s="71"/>
      <c r="C17" s="68"/>
      <c r="D17" s="4"/>
      <c r="E17" s="4"/>
      <c r="F17" s="4"/>
      <c r="G17" s="4"/>
      <c r="H17" s="4"/>
      <c r="I17" s="4"/>
      <c r="J17" s="4"/>
      <c r="K17" s="69"/>
      <c r="L17" s="4"/>
      <c r="M17" s="70"/>
    </row>
    <row r="18" spans="2:18" ht="21.75" thickBot="1">
      <c r="B18" s="72"/>
      <c r="C18" s="73"/>
      <c r="D18" s="74"/>
      <c r="E18" s="74"/>
      <c r="F18" s="74"/>
      <c r="G18" s="74"/>
      <c r="H18" s="74"/>
      <c r="I18" s="74"/>
      <c r="J18" s="74"/>
      <c r="K18" s="75"/>
      <c r="L18" s="74"/>
      <c r="M18" s="76"/>
    </row>
    <row r="19" spans="2:18">
      <c r="B19" s="1"/>
      <c r="K19" s="40"/>
    </row>
    <row r="20" spans="2:18">
      <c r="B20" s="3"/>
    </row>
    <row r="21" spans="2:18" ht="15.75">
      <c r="K21" s="40"/>
      <c r="R21" s="43"/>
    </row>
    <row r="22" spans="2:18" ht="15.75">
      <c r="K22" s="40"/>
      <c r="R22" s="43"/>
    </row>
    <row r="23" spans="2:18" ht="15.75">
      <c r="K23" s="40"/>
      <c r="R23" s="44"/>
    </row>
    <row r="24" spans="2:18" ht="15.75">
      <c r="K24" s="40"/>
      <c r="R24" s="44"/>
    </row>
    <row r="25" spans="2:18" ht="15.75">
      <c r="K25" s="40"/>
      <c r="R25" s="43"/>
    </row>
    <row r="26" spans="2:18" ht="15.75">
      <c r="K26" s="40"/>
      <c r="R26" s="45"/>
    </row>
    <row r="27" spans="2:18" ht="15.75">
      <c r="K27" s="40"/>
      <c r="R27" s="43"/>
    </row>
    <row r="28" spans="2:18" ht="15.75">
      <c r="K28" s="40"/>
      <c r="R28" s="43"/>
    </row>
    <row r="29" spans="2:18">
      <c r="K29" s="40"/>
    </row>
    <row r="30" spans="2:18">
      <c r="K30" s="40"/>
    </row>
  </sheetData>
  <mergeCells count="9">
    <mergeCell ref="B3:M3"/>
    <mergeCell ref="B4:M4"/>
    <mergeCell ref="B5:M5"/>
    <mergeCell ref="B13:D13"/>
    <mergeCell ref="F7:G7"/>
    <mergeCell ref="H7:I7"/>
    <mergeCell ref="J7:K7"/>
    <mergeCell ref="L7:M7"/>
    <mergeCell ref="B7:E7"/>
  </mergeCells>
  <printOptions horizontalCentered="1"/>
  <pageMargins left="0.70866141732283472" right="0.70866141732283472" top="1.574803149606299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MULHER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Adao Jorge</dc:creator>
  <cp:lastModifiedBy>Usuário do Windows</cp:lastModifiedBy>
  <cp:lastPrinted>2020-02-03T11:38:22Z</cp:lastPrinted>
  <dcterms:created xsi:type="dcterms:W3CDTF">2018-03-14T11:52:01Z</dcterms:created>
  <dcterms:modified xsi:type="dcterms:W3CDTF">2020-02-03T14:28:47Z</dcterms:modified>
</cp:coreProperties>
</file>